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Juli\Dokumen visitasi daring\Laporan Keuangan\"/>
    </mc:Choice>
  </mc:AlternateContent>
  <xr:revisionPtr revIDLastSave="0" documentId="8_{1AACC348-A1A1-4B79-AE66-0E30FBF32166}" xr6:coauthVersionLast="45" xr6:coauthVersionMax="45" xr10:uidLastSave="{00000000-0000-0000-0000-000000000000}"/>
  <bookViews>
    <workbookView xWindow="-120" yWindow="-120" windowWidth="29040" windowHeight="15840" activeTab="2" xr2:uid="{AA53A9E3-3AEC-4BF2-90FD-0B3D7FC2A111}"/>
  </bookViews>
  <sheets>
    <sheet name="Pembiayaan" sheetId="1" r:id="rId1"/>
    <sheet name="PenggunaanDana" sheetId="2" r:id="rId2"/>
    <sheet name="PenggunaanTridharma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6" l="1"/>
  <c r="H17" i="6"/>
  <c r="H16" i="6"/>
  <c r="H15" i="6"/>
  <c r="H14" i="6"/>
  <c r="H13" i="6"/>
  <c r="H12" i="6"/>
  <c r="H11" i="6"/>
  <c r="H19" i="6" s="1"/>
  <c r="H10" i="6"/>
  <c r="H9" i="6"/>
  <c r="H8" i="6"/>
  <c r="F18" i="6"/>
  <c r="F17" i="6"/>
  <c r="F16" i="6"/>
  <c r="F15" i="6"/>
  <c r="F14" i="6"/>
  <c r="F13" i="6"/>
  <c r="F12" i="6"/>
  <c r="F11" i="6"/>
  <c r="F19" i="6" s="1"/>
  <c r="F10" i="6"/>
  <c r="F9" i="6"/>
  <c r="F8" i="6"/>
  <c r="D19" i="6"/>
  <c r="E19" i="6"/>
  <c r="G19" i="6"/>
  <c r="D18" i="6"/>
  <c r="D17" i="6"/>
  <c r="D16" i="6"/>
  <c r="D15" i="6"/>
  <c r="D14" i="6"/>
  <c r="D13" i="6"/>
  <c r="D12" i="6"/>
  <c r="D11" i="6"/>
  <c r="D10" i="6"/>
  <c r="D9" i="6"/>
  <c r="D8" i="6"/>
  <c r="H13" i="1"/>
  <c r="H12" i="1"/>
  <c r="H11" i="1"/>
  <c r="H10" i="1"/>
  <c r="H8" i="1"/>
  <c r="F13" i="1"/>
  <c r="F12" i="1"/>
  <c r="F11" i="1"/>
  <c r="F10" i="1"/>
  <c r="F8" i="1"/>
  <c r="G14" i="1"/>
  <c r="D14" i="1"/>
  <c r="D13" i="1"/>
  <c r="D12" i="1"/>
  <c r="D11" i="1"/>
  <c r="D10" i="1"/>
  <c r="D8" i="1"/>
  <c r="C19" i="6"/>
  <c r="G17" i="2"/>
  <c r="H12" i="2" s="1"/>
  <c r="E17" i="2"/>
  <c r="C17" i="2"/>
  <c r="D11" i="2" s="1"/>
  <c r="F16" i="2"/>
  <c r="F15" i="2"/>
  <c r="F13" i="2"/>
  <c r="D13" i="2"/>
  <c r="F12" i="2"/>
  <c r="D12" i="2"/>
  <c r="F11" i="2"/>
  <c r="F10" i="2"/>
  <c r="F9" i="2"/>
  <c r="D9" i="2"/>
  <c r="F8" i="2"/>
  <c r="D8" i="2"/>
  <c r="E14" i="1"/>
  <c r="C14" i="1"/>
  <c r="H14" i="1" l="1"/>
  <c r="F14" i="1"/>
  <c r="F17" i="2"/>
  <c r="H11" i="2"/>
  <c r="H16" i="2"/>
  <c r="H10" i="2"/>
  <c r="H15" i="2"/>
  <c r="H9" i="2"/>
  <c r="H13" i="2"/>
  <c r="D16" i="2"/>
  <c r="H8" i="2"/>
  <c r="D10" i="2"/>
  <c r="D15" i="2"/>
  <c r="D17" i="2" l="1"/>
  <c r="H17" i="2"/>
</calcChain>
</file>

<file path=xl/sharedStrings.xml><?xml version="1.0" encoding="utf-8"?>
<sst xmlns="http://schemas.openxmlformats.org/spreadsheetml/2006/main" count="102" uniqueCount="57">
  <si>
    <t>Sumber Dana</t>
  </si>
  <si>
    <t>Jenis Dana</t>
  </si>
  <si>
    <t>TS-2</t>
  </si>
  <si>
    <t>TS-1</t>
  </si>
  <si>
    <t>TS</t>
  </si>
  <si>
    <t>(1)</t>
  </si>
  <si>
    <t>(2)</t>
  </si>
  <si>
    <t>(3)</t>
  </si>
  <si>
    <t>(4)</t>
  </si>
  <si>
    <t>(5)</t>
  </si>
  <si>
    <t>PT Sendiri</t>
  </si>
  <si>
    <t>Dana Masyarakat/UTU</t>
  </si>
  <si>
    <t>-</t>
  </si>
  <si>
    <t xml:space="preserve">Yayasan </t>
  </si>
  <si>
    <t xml:space="preserve"> - </t>
  </si>
  <si>
    <t>Diknas</t>
  </si>
  <si>
    <t>DIK/DIPA/Gaji</t>
  </si>
  <si>
    <t>DIPA/Hibah Kompetitif</t>
  </si>
  <si>
    <t>Sumber lain</t>
  </si>
  <si>
    <t>Kerjasama Kelembagaan</t>
  </si>
  <si>
    <t>Dana Kemahasiswaan</t>
  </si>
  <si>
    <t>Total</t>
  </si>
  <si>
    <t>No</t>
  </si>
  <si>
    <t>Jenis Penggunaan</t>
  </si>
  <si>
    <t>Jumlah Dana dan Persentase (Juta Rupiah)</t>
  </si>
  <si>
    <t>Rp</t>
  </si>
  <si>
    <t>%</t>
  </si>
  <si>
    <t>(6)</t>
  </si>
  <si>
    <t>(7)</t>
  </si>
  <si>
    <t>(8)</t>
  </si>
  <si>
    <t>Pendidikan</t>
  </si>
  <si>
    <t>Penelitian</t>
  </si>
  <si>
    <t>Pengabdian kepada Masyarakat</t>
  </si>
  <si>
    <t>Investasi sarana</t>
  </si>
  <si>
    <t>Investasi prasarana</t>
  </si>
  <si>
    <t>Investasi SDM</t>
  </si>
  <si>
    <t>Lain-lain</t>
  </si>
  <si>
    <t>- Gaji</t>
  </si>
  <si>
    <t>- Operasional</t>
  </si>
  <si>
    <t>Teknik Sipil</t>
  </si>
  <si>
    <t>Pendidikan Teknik Bangunan</t>
  </si>
  <si>
    <t>PendidikanTeknik Arsitektur</t>
  </si>
  <si>
    <t>Arsitektur</t>
  </si>
  <si>
    <t>Pendidikan Teknik Mesin</t>
  </si>
  <si>
    <t>Pendidikan Teknik Elektro</t>
  </si>
  <si>
    <t>Teknik Elektro</t>
  </si>
  <si>
    <t>Pendidikan Kesejahteraan Keluarga</t>
  </si>
  <si>
    <t>Pendidikan Tata Boga</t>
  </si>
  <si>
    <t>Pendidikan Tata Busana</t>
  </si>
  <si>
    <t>Pendidikan Teknologi Agroindustri</t>
  </si>
  <si>
    <t>Jumlah</t>
  </si>
  <si>
    <t>Tabel Pembiayaan</t>
  </si>
  <si>
    <t xml:space="preserve"> Berdasarkan Sumber dan Jenis Pendanaan 3 tahun terakhir</t>
  </si>
  <si>
    <t>Tabel Penggunaan Dana</t>
  </si>
  <si>
    <t>Berdasarkan Jenis Penggunaan tiga tahun terakhir</t>
  </si>
  <si>
    <t>Per Program Studi 3 tahun terakhir</t>
  </si>
  <si>
    <t>Tabel Penggunaan Keperluan TriDharma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</si>
</sst>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" fontId="5" fillId="3" borderId="3" xfId="0" applyNumberFormat="1" applyFont="1" applyFill="1" applyBorder="1" applyAlignment="1">
      <alignment horizontal="right" vertical="center"/>
    </xf>
    <xf numFmtId="0" fontId="2" fillId="0" borderId="0" xfId="0" applyFont="1"/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 wrapText="1"/>
    </xf>
    <xf numFmtId="2" fontId="0" fillId="0" borderId="14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2" fontId="0" fillId="0" borderId="9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2" fontId="0" fillId="0" borderId="15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2" fontId="2" fillId="3" borderId="3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6" fillId="0" borderId="0" xfId="0" applyFont="1" applyAlignment="1"/>
    <xf numFmtId="0" fontId="0" fillId="0" borderId="0" xfId="0" applyFont="1"/>
    <xf numFmtId="4" fontId="0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justify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3">
    <cellStyle name="Comma [0] 2" xfId="1" xr:uid="{535A15D4-895F-4C7A-87BD-D8042E2B46D0}"/>
    <cellStyle name="Comma [0] 3" xfId="2" xr:uid="{7CCAE85E-8A9A-4FF8-BF8E-F126D3417EB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50F1A-C844-4D96-93B6-A8BA7A19A4D1}">
  <sheetPr>
    <tabColor rgb="FF92D050"/>
  </sheetPr>
  <dimension ref="A1:H14"/>
  <sheetViews>
    <sheetView workbookViewId="0">
      <selection sqref="A1:H1"/>
    </sheetView>
  </sheetViews>
  <sheetFormatPr defaultRowHeight="15" x14ac:dyDescent="0.25"/>
  <cols>
    <col min="1" max="1" width="14.7109375" bestFit="1" customWidth="1"/>
    <col min="2" max="2" width="25" bestFit="1" customWidth="1"/>
    <col min="3" max="3" width="12.85546875" customWidth="1"/>
    <col min="4" max="4" width="8.7109375" customWidth="1"/>
    <col min="5" max="5" width="12.85546875" customWidth="1"/>
    <col min="6" max="6" width="8.7109375" customWidth="1"/>
    <col min="7" max="7" width="12.85546875" customWidth="1"/>
    <col min="8" max="8" width="8.7109375" customWidth="1"/>
  </cols>
  <sheetData>
    <row r="1" spans="1:8" ht="15.75" x14ac:dyDescent="0.25">
      <c r="A1" s="50" t="s">
        <v>51</v>
      </c>
      <c r="B1" s="50"/>
      <c r="C1" s="50"/>
      <c r="D1" s="50"/>
      <c r="E1" s="50"/>
      <c r="F1" s="50"/>
      <c r="G1" s="50"/>
      <c r="H1" s="50"/>
    </row>
    <row r="2" spans="1:8" ht="15.75" x14ac:dyDescent="0.25">
      <c r="A2" s="50" t="s">
        <v>52</v>
      </c>
      <c r="B2" s="50"/>
      <c r="C2" s="50"/>
      <c r="D2" s="50"/>
      <c r="E2" s="50"/>
      <c r="F2" s="50"/>
      <c r="G2" s="50"/>
      <c r="H2" s="50"/>
    </row>
    <row r="3" spans="1:8" ht="15.75" thickBot="1" x14ac:dyDescent="0.3">
      <c r="A3" s="4"/>
      <c r="C3" s="1"/>
      <c r="D3" s="1"/>
      <c r="E3" s="1"/>
      <c r="F3" s="1"/>
    </row>
    <row r="4" spans="1:8" x14ac:dyDescent="0.25">
      <c r="A4" s="54" t="s">
        <v>0</v>
      </c>
      <c r="B4" s="54" t="s">
        <v>1</v>
      </c>
      <c r="C4" s="56" t="s">
        <v>24</v>
      </c>
      <c r="D4" s="57"/>
      <c r="E4" s="57"/>
      <c r="F4" s="57"/>
      <c r="G4" s="57"/>
      <c r="H4" s="58"/>
    </row>
    <row r="5" spans="1:8" x14ac:dyDescent="0.25">
      <c r="A5" s="55"/>
      <c r="B5" s="55"/>
      <c r="C5" s="59" t="s">
        <v>2</v>
      </c>
      <c r="D5" s="60"/>
      <c r="E5" s="59" t="s">
        <v>3</v>
      </c>
      <c r="F5" s="60"/>
      <c r="G5" s="59" t="s">
        <v>4</v>
      </c>
      <c r="H5" s="61"/>
    </row>
    <row r="6" spans="1:8" x14ac:dyDescent="0.25">
      <c r="A6" s="55"/>
      <c r="B6" s="55"/>
      <c r="C6" s="28" t="s">
        <v>25</v>
      </c>
      <c r="D6" s="28" t="s">
        <v>26</v>
      </c>
      <c r="E6" s="28" t="s">
        <v>25</v>
      </c>
      <c r="F6" s="28" t="s">
        <v>26</v>
      </c>
      <c r="G6" s="28" t="s">
        <v>25</v>
      </c>
      <c r="H6" s="28" t="s">
        <v>26</v>
      </c>
    </row>
    <row r="7" spans="1:8" ht="15.75" thickBot="1" x14ac:dyDescent="0.3">
      <c r="A7" s="29" t="s">
        <v>5</v>
      </c>
      <c r="B7" s="30" t="s">
        <v>6</v>
      </c>
      <c r="C7" s="30" t="s">
        <v>7</v>
      </c>
      <c r="D7" s="30" t="s">
        <v>8</v>
      </c>
      <c r="E7" s="30" t="s">
        <v>9</v>
      </c>
      <c r="F7" s="30" t="s">
        <v>27</v>
      </c>
      <c r="G7" s="30" t="s">
        <v>28</v>
      </c>
      <c r="H7" s="30" t="s">
        <v>29</v>
      </c>
    </row>
    <row r="8" spans="1:8" ht="15.75" thickTop="1" x14ac:dyDescent="0.25">
      <c r="A8" s="5" t="s">
        <v>10</v>
      </c>
      <c r="B8" s="6" t="s">
        <v>11</v>
      </c>
      <c r="C8" s="7">
        <v>29119.22</v>
      </c>
      <c r="D8" s="7">
        <f>C8/$C$14*100</f>
        <v>49.229540366936739</v>
      </c>
      <c r="E8" s="7">
        <v>28580.36</v>
      </c>
      <c r="F8" s="7">
        <f>E8/$E$14*100</f>
        <v>46.650946611072548</v>
      </c>
      <c r="G8" s="7">
        <v>23156.89</v>
      </c>
      <c r="H8" s="7">
        <f>G8/$G$14*100</f>
        <v>41.316277125394699</v>
      </c>
    </row>
    <row r="9" spans="1:8" x14ac:dyDescent="0.25">
      <c r="A9" s="8" t="s">
        <v>13</v>
      </c>
      <c r="B9" s="9" t="s">
        <v>12</v>
      </c>
      <c r="C9" s="10" t="s">
        <v>12</v>
      </c>
      <c r="D9" s="10"/>
      <c r="E9" s="10" t="s">
        <v>12</v>
      </c>
      <c r="F9" s="10"/>
      <c r="G9" s="10" t="s">
        <v>14</v>
      </c>
      <c r="H9" s="10"/>
    </row>
    <row r="10" spans="1:8" x14ac:dyDescent="0.25">
      <c r="A10" s="51" t="s">
        <v>15</v>
      </c>
      <c r="B10" s="9" t="s">
        <v>16</v>
      </c>
      <c r="C10" s="11">
        <v>20838.38</v>
      </c>
      <c r="D10" s="11">
        <f t="shared" ref="D10:D13" si="0">C10/$C$14*100</f>
        <v>35.22978532363048</v>
      </c>
      <c r="E10" s="11">
        <v>23975.63</v>
      </c>
      <c r="F10" s="11">
        <f t="shared" ref="F10:F13" si="1">E10/$E$14*100</f>
        <v>39.134770699068497</v>
      </c>
      <c r="G10" s="11">
        <v>26602.35</v>
      </c>
      <c r="H10" s="11">
        <f t="shared" ref="H10:H13" si="2">G10/$G$14*100</f>
        <v>47.463630253749258</v>
      </c>
    </row>
    <row r="11" spans="1:8" x14ac:dyDescent="0.25">
      <c r="A11" s="51"/>
      <c r="B11" s="9" t="s">
        <v>17</v>
      </c>
      <c r="C11" s="11">
        <v>5461.42</v>
      </c>
      <c r="D11" s="11">
        <f t="shared" si="0"/>
        <v>9.2331867526257785</v>
      </c>
      <c r="E11" s="11">
        <v>6836.17</v>
      </c>
      <c r="F11" s="11">
        <f t="shared" si="1"/>
        <v>11.158494913787504</v>
      </c>
      <c r="G11" s="11">
        <v>5045.51</v>
      </c>
      <c r="H11" s="11">
        <f t="shared" si="2"/>
        <v>9.0021453398513458</v>
      </c>
    </row>
    <row r="12" spans="1:8" x14ac:dyDescent="0.25">
      <c r="A12" s="8" t="s">
        <v>18</v>
      </c>
      <c r="B12" s="9" t="s">
        <v>19</v>
      </c>
      <c r="C12" s="11">
        <v>3643.95</v>
      </c>
      <c r="D12" s="11">
        <f t="shared" si="0"/>
        <v>6.1605353309635049</v>
      </c>
      <c r="E12" s="11">
        <v>1752.87</v>
      </c>
      <c r="F12" s="11">
        <f t="shared" si="1"/>
        <v>2.8611621682214894</v>
      </c>
      <c r="G12" s="11">
        <v>1125.6600000000001</v>
      </c>
      <c r="H12" s="11">
        <f t="shared" si="2"/>
        <v>2.0083906132892544</v>
      </c>
    </row>
    <row r="13" spans="1:8" ht="15.75" thickBot="1" x14ac:dyDescent="0.3">
      <c r="A13" s="12"/>
      <c r="B13" s="13" t="s">
        <v>20</v>
      </c>
      <c r="C13" s="14">
        <v>86.922083000000001</v>
      </c>
      <c r="D13" s="14">
        <f t="shared" si="0"/>
        <v>0.14695222584350562</v>
      </c>
      <c r="E13" s="14">
        <v>119.23595</v>
      </c>
      <c r="F13" s="14">
        <f t="shared" si="1"/>
        <v>0.19462560784995414</v>
      </c>
      <c r="G13" s="14">
        <v>117.452032</v>
      </c>
      <c r="H13" s="14">
        <f t="shared" si="2"/>
        <v>0.20955666771542841</v>
      </c>
    </row>
    <row r="14" spans="1:8" ht="15.75" thickBot="1" x14ac:dyDescent="0.3">
      <c r="A14" s="52" t="s">
        <v>21</v>
      </c>
      <c r="B14" s="53"/>
      <c r="C14" s="3">
        <f>SUM(C8:C13)</f>
        <v>59149.892082999999</v>
      </c>
      <c r="D14" s="3">
        <f>SUM(D8:D13)</f>
        <v>100.00000000000003</v>
      </c>
      <c r="E14" s="3">
        <f t="shared" ref="E14" si="3">SUM(E8:E13)</f>
        <v>61264.265950000008</v>
      </c>
      <c r="F14" s="3">
        <f>SUM(F8:F13)</f>
        <v>100</v>
      </c>
      <c r="G14" s="3">
        <f t="shared" ref="G14" si="4">SUM(G8:G13)</f>
        <v>56047.862032000005</v>
      </c>
      <c r="H14" s="3">
        <f>SUM(H8:H13)</f>
        <v>100</v>
      </c>
    </row>
  </sheetData>
  <mergeCells count="10">
    <mergeCell ref="A1:H1"/>
    <mergeCell ref="A2:H2"/>
    <mergeCell ref="A10:A11"/>
    <mergeCell ref="A14:B14"/>
    <mergeCell ref="A4:A6"/>
    <mergeCell ref="B4:B6"/>
    <mergeCell ref="C4:H4"/>
    <mergeCell ref="C5:D5"/>
    <mergeCell ref="E5:F5"/>
    <mergeCell ref="G5:H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02DC6-21D9-447E-B62D-3F4110BB246E}">
  <sheetPr>
    <tabColor rgb="FF92D050"/>
  </sheetPr>
  <dimension ref="A1:H17"/>
  <sheetViews>
    <sheetView workbookViewId="0">
      <selection activeCell="I4" sqref="A4:XFD7"/>
    </sheetView>
  </sheetViews>
  <sheetFormatPr defaultRowHeight="15" x14ac:dyDescent="0.25"/>
  <cols>
    <col min="2" max="2" width="20.140625" customWidth="1"/>
    <col min="3" max="3" width="10.140625" bestFit="1" customWidth="1"/>
    <col min="4" max="4" width="7.28515625" bestFit="1" customWidth="1"/>
    <col min="5" max="5" width="10.140625" bestFit="1" customWidth="1"/>
    <col min="6" max="6" width="7.28515625" bestFit="1" customWidth="1"/>
    <col min="7" max="7" width="10.140625" bestFit="1" customWidth="1"/>
    <col min="8" max="8" width="7.28515625" bestFit="1" customWidth="1"/>
  </cols>
  <sheetData>
    <row r="1" spans="1:8" ht="15.75" x14ac:dyDescent="0.25">
      <c r="A1" s="66" t="s">
        <v>53</v>
      </c>
      <c r="B1" s="66"/>
      <c r="C1" s="66"/>
      <c r="D1" s="66"/>
      <c r="E1" s="66"/>
      <c r="F1" s="66"/>
      <c r="G1" s="66"/>
      <c r="H1" s="66"/>
    </row>
    <row r="2" spans="1:8" ht="15.75" x14ac:dyDescent="0.25">
      <c r="A2" s="66" t="s">
        <v>54</v>
      </c>
      <c r="B2" s="66"/>
      <c r="C2" s="66"/>
      <c r="D2" s="66"/>
      <c r="E2" s="66"/>
      <c r="F2" s="66"/>
      <c r="G2" s="66"/>
      <c r="H2" s="66"/>
    </row>
    <row r="3" spans="1:8" ht="15.75" thickBot="1" x14ac:dyDescent="0.3">
      <c r="A3" s="2"/>
      <c r="B3" s="2"/>
      <c r="C3" s="2"/>
      <c r="D3" s="2"/>
      <c r="E3" s="2"/>
      <c r="F3" s="2"/>
      <c r="G3" s="2"/>
      <c r="H3" s="2"/>
    </row>
    <row r="4" spans="1:8" x14ac:dyDescent="0.25">
      <c r="A4" s="54" t="s">
        <v>22</v>
      </c>
      <c r="B4" s="54" t="s">
        <v>23</v>
      </c>
      <c r="C4" s="56" t="s">
        <v>24</v>
      </c>
      <c r="D4" s="57"/>
      <c r="E4" s="57"/>
      <c r="F4" s="57"/>
      <c r="G4" s="57"/>
      <c r="H4" s="58"/>
    </row>
    <row r="5" spans="1:8" x14ac:dyDescent="0.25">
      <c r="A5" s="55"/>
      <c r="B5" s="55"/>
      <c r="C5" s="59" t="s">
        <v>2</v>
      </c>
      <c r="D5" s="60"/>
      <c r="E5" s="59" t="s">
        <v>3</v>
      </c>
      <c r="F5" s="60"/>
      <c r="G5" s="59" t="s">
        <v>4</v>
      </c>
      <c r="H5" s="61"/>
    </row>
    <row r="6" spans="1:8" x14ac:dyDescent="0.25">
      <c r="A6" s="55"/>
      <c r="B6" s="55"/>
      <c r="C6" s="28" t="s">
        <v>25</v>
      </c>
      <c r="D6" s="28" t="s">
        <v>26</v>
      </c>
      <c r="E6" s="28" t="s">
        <v>25</v>
      </c>
      <c r="F6" s="28" t="s">
        <v>26</v>
      </c>
      <c r="G6" s="28" t="s">
        <v>25</v>
      </c>
      <c r="H6" s="28" t="s">
        <v>26</v>
      </c>
    </row>
    <row r="7" spans="1:8" ht="15.75" thickBot="1" x14ac:dyDescent="0.3">
      <c r="A7" s="29" t="s">
        <v>5</v>
      </c>
      <c r="B7" s="30" t="s">
        <v>6</v>
      </c>
      <c r="C7" s="30" t="s">
        <v>7</v>
      </c>
      <c r="D7" s="30" t="s">
        <v>8</v>
      </c>
      <c r="E7" s="30" t="s">
        <v>9</v>
      </c>
      <c r="F7" s="30" t="s">
        <v>27</v>
      </c>
      <c r="G7" s="30" t="s">
        <v>28</v>
      </c>
      <c r="H7" s="30" t="s">
        <v>29</v>
      </c>
    </row>
    <row r="8" spans="1:8" ht="15.75" thickTop="1" x14ac:dyDescent="0.25">
      <c r="A8" s="31">
        <v>1</v>
      </c>
      <c r="B8" s="32" t="s">
        <v>30</v>
      </c>
      <c r="C8" s="15">
        <v>12496.8</v>
      </c>
      <c r="D8" s="16">
        <f t="shared" ref="D8:D13" si="0">C8/$C$17*100</f>
        <v>21.127339184005383</v>
      </c>
      <c r="E8" s="15">
        <v>12761.41</v>
      </c>
      <c r="F8" s="16">
        <f>E8/$E$17*100</f>
        <v>20.830098713312225</v>
      </c>
      <c r="G8" s="15">
        <v>11113</v>
      </c>
      <c r="H8" s="16">
        <f t="shared" ref="H8:H13" si="1">G8/$G$17*100</f>
        <v>19.827693719672133</v>
      </c>
    </row>
    <row r="9" spans="1:8" x14ac:dyDescent="0.25">
      <c r="A9" s="33">
        <v>2</v>
      </c>
      <c r="B9" s="34" t="s">
        <v>31</v>
      </c>
      <c r="C9" s="17">
        <v>4573.3900000000003</v>
      </c>
      <c r="D9" s="18">
        <f t="shared" si="0"/>
        <v>7.7318642973191851</v>
      </c>
      <c r="E9" s="17">
        <v>6346.13</v>
      </c>
      <c r="F9" s="18">
        <f t="shared" ref="F9:F16" si="2">E9/$E$17*100</f>
        <v>10.358613534673058</v>
      </c>
      <c r="G9" s="17">
        <v>4565.72</v>
      </c>
      <c r="H9" s="18">
        <f t="shared" si="1"/>
        <v>8.1461079609269724</v>
      </c>
    </row>
    <row r="10" spans="1:8" ht="30" x14ac:dyDescent="0.25">
      <c r="A10" s="33">
        <v>3</v>
      </c>
      <c r="B10" s="34" t="s">
        <v>32</v>
      </c>
      <c r="C10" s="17">
        <v>888.03</v>
      </c>
      <c r="D10" s="18">
        <f t="shared" si="0"/>
        <v>1.5013212194779704</v>
      </c>
      <c r="E10" s="19">
        <v>490.04</v>
      </c>
      <c r="F10" s="18">
        <f t="shared" si="2"/>
        <v>0.79987882008896538</v>
      </c>
      <c r="G10" s="17">
        <v>892.47</v>
      </c>
      <c r="H10" s="18">
        <f t="shared" si="1"/>
        <v>1.592335266264356</v>
      </c>
    </row>
    <row r="11" spans="1:8" x14ac:dyDescent="0.25">
      <c r="A11" s="33">
        <v>4</v>
      </c>
      <c r="B11" s="34" t="s">
        <v>33</v>
      </c>
      <c r="C11" s="17">
        <v>1502</v>
      </c>
      <c r="D11" s="18">
        <f t="shared" si="0"/>
        <v>2.5393111400019275</v>
      </c>
      <c r="E11" s="17">
        <v>2399.0500000000002</v>
      </c>
      <c r="F11" s="18">
        <f t="shared" si="2"/>
        <v>3.9159033616325862</v>
      </c>
      <c r="G11" s="17">
        <v>3274.2</v>
      </c>
      <c r="H11" s="18">
        <f t="shared" si="1"/>
        <v>5.8417920252812463</v>
      </c>
    </row>
    <row r="12" spans="1:8" x14ac:dyDescent="0.25">
      <c r="A12" s="33">
        <v>5</v>
      </c>
      <c r="B12" s="34" t="s">
        <v>34</v>
      </c>
      <c r="C12" s="17">
        <v>7722.61</v>
      </c>
      <c r="D12" s="18">
        <f t="shared" si="0"/>
        <v>13.055998404054783</v>
      </c>
      <c r="E12" s="17">
        <v>7810.42</v>
      </c>
      <c r="F12" s="18">
        <f t="shared" si="2"/>
        <v>12.748733846215119</v>
      </c>
      <c r="G12" s="17">
        <v>7394.48</v>
      </c>
      <c r="H12" s="18">
        <f t="shared" si="1"/>
        <v>13.193150783428523</v>
      </c>
    </row>
    <row r="13" spans="1:8" x14ac:dyDescent="0.25">
      <c r="A13" s="33">
        <v>6</v>
      </c>
      <c r="B13" s="34" t="s">
        <v>35</v>
      </c>
      <c r="C13" s="17">
        <v>57.77</v>
      </c>
      <c r="D13" s="18">
        <f t="shared" si="0"/>
        <v>9.7667113553869089E-2</v>
      </c>
      <c r="E13" s="19">
        <v>739.45</v>
      </c>
      <c r="F13" s="18">
        <f t="shared" si="2"/>
        <v>1.2069839064459746</v>
      </c>
      <c r="G13" s="17">
        <v>57.09</v>
      </c>
      <c r="H13" s="18">
        <f t="shared" si="1"/>
        <v>0.10185935701035563</v>
      </c>
    </row>
    <row r="14" spans="1:8" x14ac:dyDescent="0.25">
      <c r="A14" s="62">
        <v>7</v>
      </c>
      <c r="B14" s="34" t="s">
        <v>36</v>
      </c>
      <c r="C14" s="17"/>
      <c r="D14" s="20"/>
      <c r="E14" s="19"/>
      <c r="F14" s="20"/>
      <c r="G14" s="17"/>
      <c r="H14" s="18"/>
    </row>
    <row r="15" spans="1:8" x14ac:dyDescent="0.25">
      <c r="A15" s="62"/>
      <c r="B15" s="34" t="s">
        <v>37</v>
      </c>
      <c r="C15" s="17">
        <v>20838.38</v>
      </c>
      <c r="D15" s="20">
        <f>C15/$C$17*100</f>
        <v>35.229780608251247</v>
      </c>
      <c r="E15" s="17">
        <v>23051.32</v>
      </c>
      <c r="F15" s="20">
        <f t="shared" si="2"/>
        <v>37.626035921747544</v>
      </c>
      <c r="G15" s="17">
        <v>26602.35</v>
      </c>
      <c r="H15" s="18">
        <f>G15/$G$17*100</f>
        <v>47.463623506120747</v>
      </c>
    </row>
    <row r="16" spans="1:8" ht="15.75" thickBot="1" x14ac:dyDescent="0.3">
      <c r="A16" s="63"/>
      <c r="B16" s="35" t="s">
        <v>38</v>
      </c>
      <c r="C16" s="21">
        <v>11070.92</v>
      </c>
      <c r="D16" s="22">
        <f>C16/$C$17*100</f>
        <v>18.716718033335646</v>
      </c>
      <c r="E16" s="23">
        <v>7666.46</v>
      </c>
      <c r="F16" s="24">
        <f t="shared" si="2"/>
        <v>12.513751895884518</v>
      </c>
      <c r="G16" s="25">
        <v>2148.56</v>
      </c>
      <c r="H16" s="24">
        <f>G16/$G$17*100</f>
        <v>3.8334373812956679</v>
      </c>
    </row>
    <row r="17" spans="1:8" ht="15.75" thickBot="1" x14ac:dyDescent="0.3">
      <c r="A17" s="64" t="s">
        <v>21</v>
      </c>
      <c r="B17" s="65"/>
      <c r="C17" s="26">
        <f t="shared" ref="C17:H17" si="3">SUM(C8:C16)</f>
        <v>59149.899999999994</v>
      </c>
      <c r="D17" s="26">
        <f t="shared" si="3"/>
        <v>100</v>
      </c>
      <c r="E17" s="26">
        <f t="shared" si="3"/>
        <v>61264.280000000006</v>
      </c>
      <c r="F17" s="26">
        <f t="shared" si="3"/>
        <v>100</v>
      </c>
      <c r="G17" s="26">
        <f t="shared" si="3"/>
        <v>56047.869999999995</v>
      </c>
      <c r="H17" s="27">
        <f t="shared" si="3"/>
        <v>100</v>
      </c>
    </row>
  </sheetData>
  <mergeCells count="10">
    <mergeCell ref="A14:A16"/>
    <mergeCell ref="A17:B17"/>
    <mergeCell ref="A1:H1"/>
    <mergeCell ref="A2:H2"/>
    <mergeCell ref="A4:A6"/>
    <mergeCell ref="B4:B6"/>
    <mergeCell ref="C4:H4"/>
    <mergeCell ref="C5:D5"/>
    <mergeCell ref="E5:F5"/>
    <mergeCell ref="G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39133-F72A-43F4-9F0F-78D83ACF1EFC}">
  <sheetPr>
    <tabColor rgb="FF92D050"/>
  </sheetPr>
  <dimension ref="A1:I20"/>
  <sheetViews>
    <sheetView tabSelected="1" workbookViewId="0">
      <selection sqref="A1:H1"/>
    </sheetView>
  </sheetViews>
  <sheetFormatPr defaultRowHeight="15" x14ac:dyDescent="0.25"/>
  <cols>
    <col min="2" max="2" width="34.85546875" customWidth="1"/>
    <col min="3" max="3" width="13.85546875" customWidth="1"/>
    <col min="4" max="4" width="10.7109375" customWidth="1"/>
    <col min="5" max="5" width="13.85546875" customWidth="1"/>
    <col min="6" max="6" width="10.7109375" customWidth="1"/>
    <col min="7" max="7" width="13.85546875" customWidth="1"/>
    <col min="8" max="8" width="10.7109375" customWidth="1"/>
  </cols>
  <sheetData>
    <row r="1" spans="1:9" ht="15.75" x14ac:dyDescent="0.25">
      <c r="A1" s="66" t="s">
        <v>56</v>
      </c>
      <c r="B1" s="66"/>
      <c r="C1" s="66"/>
      <c r="D1" s="66"/>
      <c r="E1" s="66"/>
      <c r="F1" s="66"/>
      <c r="G1" s="66"/>
      <c r="H1" s="66"/>
      <c r="I1" s="36"/>
    </row>
    <row r="2" spans="1:9" ht="15.75" x14ac:dyDescent="0.25">
      <c r="A2" s="66" t="s">
        <v>55</v>
      </c>
      <c r="B2" s="66"/>
      <c r="C2" s="66"/>
      <c r="D2" s="66"/>
      <c r="E2" s="66"/>
      <c r="F2" s="66"/>
      <c r="G2" s="66"/>
      <c r="H2" s="66"/>
    </row>
    <row r="3" spans="1:9" ht="15.75" thickBot="1" x14ac:dyDescent="0.3">
      <c r="A3" s="37"/>
      <c r="B3" s="37"/>
      <c r="C3" s="37"/>
      <c r="D3" s="37"/>
      <c r="E3" s="37"/>
      <c r="F3" s="37"/>
    </row>
    <row r="4" spans="1:9" x14ac:dyDescent="0.25">
      <c r="A4" s="54" t="s">
        <v>22</v>
      </c>
      <c r="B4" s="54" t="s">
        <v>23</v>
      </c>
      <c r="C4" s="56" t="s">
        <v>24</v>
      </c>
      <c r="D4" s="57"/>
      <c r="E4" s="57"/>
      <c r="F4" s="57"/>
      <c r="G4" s="57"/>
      <c r="H4" s="58"/>
    </row>
    <row r="5" spans="1:9" x14ac:dyDescent="0.25">
      <c r="A5" s="55"/>
      <c r="B5" s="55"/>
      <c r="C5" s="59" t="s">
        <v>2</v>
      </c>
      <c r="D5" s="60"/>
      <c r="E5" s="59" t="s">
        <v>3</v>
      </c>
      <c r="F5" s="60"/>
      <c r="G5" s="59" t="s">
        <v>4</v>
      </c>
      <c r="H5" s="61"/>
    </row>
    <row r="6" spans="1:9" x14ac:dyDescent="0.25">
      <c r="A6" s="55"/>
      <c r="B6" s="55"/>
      <c r="C6" s="28" t="s">
        <v>25</v>
      </c>
      <c r="D6" s="28" t="s">
        <v>26</v>
      </c>
      <c r="E6" s="28" t="s">
        <v>25</v>
      </c>
      <c r="F6" s="28" t="s">
        <v>26</v>
      </c>
      <c r="G6" s="28" t="s">
        <v>25</v>
      </c>
      <c r="H6" s="28" t="s">
        <v>26</v>
      </c>
    </row>
    <row r="7" spans="1:9" ht="15.75" thickBot="1" x14ac:dyDescent="0.3">
      <c r="A7" s="29" t="s">
        <v>5</v>
      </c>
      <c r="B7" s="30" t="s">
        <v>6</v>
      </c>
      <c r="C7" s="30" t="s">
        <v>7</v>
      </c>
      <c r="D7" s="30" t="s">
        <v>8</v>
      </c>
      <c r="E7" s="30" t="s">
        <v>9</v>
      </c>
      <c r="F7" s="30" t="s">
        <v>27</v>
      </c>
      <c r="G7" s="30" t="s">
        <v>28</v>
      </c>
      <c r="H7" s="30" t="s">
        <v>29</v>
      </c>
    </row>
    <row r="8" spans="1:9" ht="15.75" thickTop="1" x14ac:dyDescent="0.25">
      <c r="A8" s="31">
        <v>1</v>
      </c>
      <c r="B8" s="39" t="s">
        <v>39</v>
      </c>
      <c r="C8" s="40">
        <v>2767</v>
      </c>
      <c r="D8" s="40">
        <f>C8/$C$19*100</f>
        <v>5.9468655408543105</v>
      </c>
      <c r="E8" s="40">
        <v>3484</v>
      </c>
      <c r="F8" s="40">
        <f>E8/$E$19*100</f>
        <v>7.0014360580387693</v>
      </c>
      <c r="G8" s="40">
        <v>3759.78</v>
      </c>
      <c r="H8" s="40">
        <f>G8/$G$19*100</f>
        <v>7.0260344759280713</v>
      </c>
    </row>
    <row r="9" spans="1:9" x14ac:dyDescent="0.25">
      <c r="A9" s="33">
        <v>2</v>
      </c>
      <c r="B9" s="41" t="s">
        <v>40</v>
      </c>
      <c r="C9" s="42">
        <v>4626.88</v>
      </c>
      <c r="D9" s="42">
        <f t="shared" ref="D9:D18" si="0">C9/$C$19*100</f>
        <v>9.9441392243108044</v>
      </c>
      <c r="E9" s="42">
        <v>4645.55</v>
      </c>
      <c r="F9" s="42">
        <f t="shared" ref="F9:F18" si="1">E9/$E$19*100</f>
        <v>9.335683490075203</v>
      </c>
      <c r="G9" s="42">
        <v>5028.49</v>
      </c>
      <c r="H9" s="42">
        <f t="shared" ref="H9:H18" si="2">G9/$G$19*100</f>
        <v>9.3969179318629124</v>
      </c>
    </row>
    <row r="10" spans="1:9" x14ac:dyDescent="0.25">
      <c r="A10" s="33">
        <v>3</v>
      </c>
      <c r="B10" s="41" t="s">
        <v>41</v>
      </c>
      <c r="C10" s="42">
        <v>4346.04</v>
      </c>
      <c r="D10" s="42">
        <f t="shared" si="0"/>
        <v>9.3405549386246722</v>
      </c>
      <c r="E10" s="42">
        <v>4920.08</v>
      </c>
      <c r="F10" s="42">
        <f t="shared" si="1"/>
        <v>9.887378163155967</v>
      </c>
      <c r="G10" s="42">
        <v>5156.74</v>
      </c>
      <c r="H10" s="42">
        <f t="shared" si="2"/>
        <v>9.6365832637540816</v>
      </c>
    </row>
    <row r="11" spans="1:9" x14ac:dyDescent="0.25">
      <c r="A11" s="33">
        <v>4</v>
      </c>
      <c r="B11" s="41" t="s">
        <v>42</v>
      </c>
      <c r="C11" s="42">
        <v>5755.02</v>
      </c>
      <c r="D11" s="42">
        <f t="shared" si="0"/>
        <v>12.368749593396233</v>
      </c>
      <c r="E11" s="42">
        <v>6194.6</v>
      </c>
      <c r="F11" s="42">
        <f t="shared" si="1"/>
        <v>12.44864977185045</v>
      </c>
      <c r="G11" s="42">
        <v>6181.29</v>
      </c>
      <c r="H11" s="42">
        <f t="shared" si="2"/>
        <v>11.551196252363019</v>
      </c>
    </row>
    <row r="12" spans="1:9" x14ac:dyDescent="0.25">
      <c r="A12" s="33">
        <v>5</v>
      </c>
      <c r="B12" s="41" t="s">
        <v>43</v>
      </c>
      <c r="C12" s="42">
        <v>8198.2900000000009</v>
      </c>
      <c r="D12" s="42">
        <f t="shared" si="0"/>
        <v>17.619851208865374</v>
      </c>
      <c r="E12" s="42">
        <v>9690.94</v>
      </c>
      <c r="F12" s="42">
        <f t="shared" si="1"/>
        <v>19.474884257258967</v>
      </c>
      <c r="G12" s="42">
        <v>10092.27</v>
      </c>
      <c r="H12" s="42">
        <f t="shared" si="2"/>
        <v>18.859783540625937</v>
      </c>
    </row>
    <row r="13" spans="1:9" x14ac:dyDescent="0.25">
      <c r="A13" s="33">
        <v>6</v>
      </c>
      <c r="B13" s="41" t="s">
        <v>44</v>
      </c>
      <c r="C13" s="42">
        <v>5782.39</v>
      </c>
      <c r="D13" s="42">
        <f t="shared" si="0"/>
        <v>12.427573485645304</v>
      </c>
      <c r="E13" s="42">
        <v>6359.21</v>
      </c>
      <c r="F13" s="42">
        <f t="shared" si="1"/>
        <v>12.779449539219495</v>
      </c>
      <c r="G13" s="42">
        <v>7133.21</v>
      </c>
      <c r="H13" s="42">
        <f t="shared" si="2"/>
        <v>13.330082979332532</v>
      </c>
    </row>
    <row r="14" spans="1:9" x14ac:dyDescent="0.25">
      <c r="A14" s="33">
        <v>7</v>
      </c>
      <c r="B14" s="41" t="s">
        <v>45</v>
      </c>
      <c r="C14" s="42">
        <v>3477.4769999999999</v>
      </c>
      <c r="D14" s="42">
        <f t="shared" si="0"/>
        <v>7.4738301916926</v>
      </c>
      <c r="E14" s="42">
        <v>3505.2840000000001</v>
      </c>
      <c r="F14" s="42">
        <f t="shared" si="1"/>
        <v>7.0442083212590045</v>
      </c>
      <c r="G14" s="42">
        <v>3710.74</v>
      </c>
      <c r="H14" s="42">
        <f t="shared" si="2"/>
        <v>6.9343916854723755</v>
      </c>
    </row>
    <row r="15" spans="1:9" x14ac:dyDescent="0.25">
      <c r="A15" s="43">
        <v>8</v>
      </c>
      <c r="B15" s="44" t="s">
        <v>46</v>
      </c>
      <c r="C15" s="45">
        <v>2851.7220000000002</v>
      </c>
      <c r="D15" s="45">
        <f t="shared" si="0"/>
        <v>6.1289509555099881</v>
      </c>
      <c r="E15" s="45">
        <v>3099.6489999999999</v>
      </c>
      <c r="F15" s="42">
        <f t="shared" si="1"/>
        <v>6.2290454293524151</v>
      </c>
      <c r="G15" s="42">
        <v>3153.29</v>
      </c>
      <c r="H15" s="42">
        <f t="shared" si="2"/>
        <v>5.892665063540746</v>
      </c>
    </row>
    <row r="16" spans="1:9" x14ac:dyDescent="0.25">
      <c r="A16" s="33">
        <v>9</v>
      </c>
      <c r="B16" s="41" t="s">
        <v>47</v>
      </c>
      <c r="C16" s="42">
        <v>4489.59</v>
      </c>
      <c r="D16" s="42">
        <f t="shared" si="0"/>
        <v>9.6490741104315525</v>
      </c>
      <c r="E16" s="42">
        <v>4237.62</v>
      </c>
      <c r="F16" s="42">
        <f t="shared" si="1"/>
        <v>8.515908572981127</v>
      </c>
      <c r="G16" s="42">
        <v>4791.83</v>
      </c>
      <c r="H16" s="42">
        <f t="shared" si="2"/>
        <v>8.9546629810218707</v>
      </c>
    </row>
    <row r="17" spans="1:8" x14ac:dyDescent="0.25">
      <c r="A17" s="33">
        <v>10</v>
      </c>
      <c r="B17" s="41" t="s">
        <v>48</v>
      </c>
      <c r="C17" s="42">
        <v>2785.5210000000002</v>
      </c>
      <c r="D17" s="42">
        <f t="shared" si="0"/>
        <v>5.9866710691095193</v>
      </c>
      <c r="E17" s="42">
        <v>1742.9179999999999</v>
      </c>
      <c r="F17" s="42">
        <f t="shared" si="1"/>
        <v>3.5025628390943786</v>
      </c>
      <c r="G17" s="42">
        <v>2094.2800000000002</v>
      </c>
      <c r="H17" s="42">
        <f t="shared" si="2"/>
        <v>3.9136554485226904</v>
      </c>
    </row>
    <row r="18" spans="1:8" ht="15.75" thickBot="1" x14ac:dyDescent="0.3">
      <c r="A18" s="46">
        <v>11</v>
      </c>
      <c r="B18" s="47" t="s">
        <v>49</v>
      </c>
      <c r="C18" s="48">
        <v>1448.7829999999999</v>
      </c>
      <c r="D18" s="48">
        <f t="shared" si="0"/>
        <v>3.1137396815596423</v>
      </c>
      <c r="E18" s="48">
        <v>1881.3689999999999</v>
      </c>
      <c r="F18" s="48">
        <f t="shared" si="1"/>
        <v>3.7807935577142198</v>
      </c>
      <c r="G18" s="48">
        <v>2410.1999999999998</v>
      </c>
      <c r="H18" s="48">
        <f t="shared" si="2"/>
        <v>4.5040263775757721</v>
      </c>
    </row>
    <row r="19" spans="1:8" ht="15.75" thickBot="1" x14ac:dyDescent="0.3">
      <c r="A19" s="67" t="s">
        <v>50</v>
      </c>
      <c r="B19" s="68"/>
      <c r="C19" s="49">
        <f>SUM(C8:C18)</f>
        <v>46528.713000000003</v>
      </c>
      <c r="D19" s="49">
        <f t="shared" ref="D19:H19" si="3">SUM(D8:D18)</f>
        <v>100</v>
      </c>
      <c r="E19" s="49">
        <f t="shared" si="3"/>
        <v>49761.22</v>
      </c>
      <c r="F19" s="49">
        <f t="shared" si="3"/>
        <v>100</v>
      </c>
      <c r="G19" s="49">
        <f t="shared" si="3"/>
        <v>53512.119999999995</v>
      </c>
      <c r="H19" s="49">
        <f t="shared" si="3"/>
        <v>100</v>
      </c>
    </row>
    <row r="20" spans="1:8" x14ac:dyDescent="0.25">
      <c r="A20" s="37"/>
      <c r="B20" s="37"/>
      <c r="C20" s="37"/>
      <c r="D20" s="37"/>
      <c r="E20" s="37"/>
      <c r="F20" s="38"/>
    </row>
  </sheetData>
  <mergeCells count="9">
    <mergeCell ref="A19:B19"/>
    <mergeCell ref="A1:H1"/>
    <mergeCell ref="A4:A6"/>
    <mergeCell ref="B4:B6"/>
    <mergeCell ref="C4:H4"/>
    <mergeCell ref="C5:D5"/>
    <mergeCell ref="E5:F5"/>
    <mergeCell ref="G5:H5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Pembiayaan</vt:lpstr>
      <vt:lpstr>PenggunaanDana</vt:lpstr>
      <vt:lpstr>PenggunaanTridharma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S.ImaN.P</dc:creator>
  <cp:lastModifiedBy>STAF DEKAN</cp:lastModifiedBy>
  <dcterms:created xsi:type="dcterms:W3CDTF">2020-06-30T09:37:49Z</dcterms:created>
  <dcterms:modified xsi:type="dcterms:W3CDTF">2020-07-01T15:43:16Z</dcterms:modified>
</cp:coreProperties>
</file>