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codeName="ThisWorkbook" defaultThemeVersion="124226"/>
  <mc:AlternateContent xmlns:mc="http://schemas.openxmlformats.org/markup-compatibility/2006">
    <mc:Choice Requires="x15">
      <x15ac:absPath xmlns:x15ac="http://schemas.microsoft.com/office/spreadsheetml/2010/11/ac" url="D:\IK\UPI\SPM UPI\AMI 2019\"/>
    </mc:Choice>
  </mc:AlternateContent>
  <xr:revisionPtr revIDLastSave="0" documentId="13_ncr:1_{C6102829-890B-4863-9009-5E0E52BA1CD7}" xr6:coauthVersionLast="45" xr6:coauthVersionMax="45" xr10:uidLastSave="{00000000-0000-0000-0000-000000000000}"/>
  <bookViews>
    <workbookView xWindow="-108" yWindow="-108" windowWidth="23256" windowHeight="12576" tabRatio="839" firstSheet="9" activeTab="28" xr2:uid="{00000000-000D-0000-FFFF-FFFF00000000}"/>
  </bookViews>
  <sheets>
    <sheet name="Menu" sheetId="68" r:id="rId1"/>
    <sheet name="Daftar Tabel" sheetId="64" r:id="rId2"/>
    <sheet name="PS" sheetId="63" r:id="rId3"/>
    <sheet name="1-1" sheetId="57" r:id="rId4"/>
    <sheet name="1-2" sheetId="58" r:id="rId5"/>
    <sheet name="1-3" sheetId="59" r:id="rId6"/>
    <sheet name="2a" sheetId="16" r:id="rId7"/>
    <sheet name="2b" sheetId="65" r:id="rId8"/>
    <sheet name="3a1" sheetId="19" r:id="rId9"/>
    <sheet name="3a2" sheetId="61" r:id="rId10"/>
    <sheet name="3a3" sheetId="21" r:id="rId11"/>
    <sheet name="3a4" sheetId="22" r:id="rId12"/>
    <sheet name="3a5" sheetId="23" r:id="rId13"/>
    <sheet name="3b1" sheetId="24" r:id="rId14"/>
    <sheet name="3b2" sheetId="25" r:id="rId15"/>
    <sheet name="3b3" sheetId="26" r:id="rId16"/>
    <sheet name="3b4-1" sheetId="66" r:id="rId17"/>
    <sheet name="3b5-1" sheetId="28" r:id="rId18"/>
    <sheet name="3b5-2" sheetId="29" r:id="rId19"/>
    <sheet name="3b4-2" sheetId="27" r:id="rId20"/>
    <sheet name="3b5-3" sheetId="30" r:id="rId21"/>
    <sheet name="3b5-4" sheetId="31" r:id="rId22"/>
    <sheet name="3b6" sheetId="32" r:id="rId23"/>
    <sheet name="3b7" sheetId="33" r:id="rId24"/>
    <sheet name="4" sheetId="62" r:id="rId25"/>
    <sheet name="5a" sheetId="35" r:id="rId26"/>
    <sheet name="5b" sheetId="36" r:id="rId27"/>
    <sheet name="5c" sheetId="37" r:id="rId28"/>
    <sheet name="6a" sheetId="38" r:id="rId29"/>
    <sheet name="6b" sheetId="39" r:id="rId30"/>
    <sheet name="7" sheetId="40" r:id="rId31"/>
    <sheet name="8a" sheetId="41" r:id="rId32"/>
    <sheet name="8b1" sheetId="42" r:id="rId33"/>
    <sheet name="8b2" sheetId="43" r:id="rId34"/>
    <sheet name="8c" sheetId="44" r:id="rId35"/>
    <sheet name="8d1" sheetId="45" r:id="rId36"/>
    <sheet name="8d2" sheetId="46" r:id="rId37"/>
    <sheet name="8e1" sheetId="47" r:id="rId38"/>
    <sheet name="Ref 8e2" sheetId="48" r:id="rId39"/>
    <sheet name="8e2" sheetId="49" r:id="rId40"/>
    <sheet name="8f1-1" sheetId="67" r:id="rId41"/>
    <sheet name="8f1-2" sheetId="50" r:id="rId42"/>
    <sheet name="8f2" sheetId="51" r:id="rId43"/>
    <sheet name="8f3" sheetId="52" r:id="rId44"/>
    <sheet name="8f4-1" sheetId="53" r:id="rId45"/>
    <sheet name="8f4-2" sheetId="54" r:id="rId46"/>
    <sheet name="8f4-3" sheetId="55" r:id="rId47"/>
    <sheet name="8f4-4" sheetId="56" r:id="rId48"/>
  </sheets>
  <definedNames>
    <definedName name="diploma" localSheetId="12">#REF!</definedName>
    <definedName name="diploma" localSheetId="15">#REF!</definedName>
    <definedName name="diploma" localSheetId="17">#REF!</definedName>
    <definedName name="diploma" localSheetId="18">#REF!</definedName>
    <definedName name="diploma" localSheetId="20">#REF!</definedName>
    <definedName name="diploma" localSheetId="21">#REF!</definedName>
    <definedName name="diploma" localSheetId="22">#REF!</definedName>
    <definedName name="diploma" localSheetId="23">#REF!</definedName>
    <definedName name="diploma" localSheetId="26">#REF!</definedName>
    <definedName name="diploma" localSheetId="27">#REF!</definedName>
    <definedName name="diploma" localSheetId="28">#REF!</definedName>
    <definedName name="diploma" localSheetId="29">#REF!</definedName>
    <definedName name="diploma" localSheetId="30">#REF!</definedName>
    <definedName name="diploma" localSheetId="33">#REF!</definedName>
    <definedName name="diploma" localSheetId="36">#REF!</definedName>
    <definedName name="diploma" localSheetId="40">#REF!</definedName>
    <definedName name="diploma" localSheetId="41">#REF!</definedName>
    <definedName name="diploma" localSheetId="42">#REF!</definedName>
    <definedName name="diploma" localSheetId="43">#REF!</definedName>
    <definedName name="diploma" localSheetId="44">#REF!</definedName>
    <definedName name="diploma" localSheetId="45">#REF!</definedName>
    <definedName name="diploma" localSheetId="46">#REF!</definedName>
    <definedName name="diploma" localSheetId="47">#REF!</definedName>
    <definedName name="diploma" localSheetId="38">#REF!</definedName>
    <definedName name="diploma">#REF!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6" i="61" l="1"/>
  <c r="I103" i="35"/>
  <c r="N30" i="21"/>
  <c r="M30" i="21"/>
  <c r="N15" i="44"/>
  <c r="O15" i="44"/>
  <c r="F8" i="61"/>
  <c r="J8" i="61"/>
  <c r="K8" i="61"/>
  <c r="F9" i="61"/>
  <c r="J9" i="61"/>
  <c r="K9" i="61"/>
  <c r="F10" i="61"/>
  <c r="J10" i="61"/>
  <c r="K10" i="61"/>
  <c r="F11" i="61"/>
  <c r="J11" i="61"/>
  <c r="K11" i="61"/>
  <c r="F12" i="61"/>
  <c r="J12" i="61"/>
  <c r="K12" i="61"/>
  <c r="F13" i="61"/>
  <c r="J13" i="61"/>
  <c r="K13" i="61"/>
  <c r="F14" i="61"/>
  <c r="J14" i="61"/>
  <c r="K14" i="61"/>
  <c r="F15" i="61"/>
  <c r="J15" i="61"/>
  <c r="K15" i="61"/>
  <c r="F16" i="61"/>
  <c r="J16" i="61"/>
  <c r="K16" i="61"/>
  <c r="F17" i="61"/>
  <c r="J17" i="61"/>
  <c r="K17" i="61"/>
  <c r="F18" i="61"/>
  <c r="J18" i="61"/>
  <c r="K18" i="61"/>
  <c r="F19" i="61"/>
  <c r="J19" i="61"/>
  <c r="K19" i="61"/>
  <c r="F20" i="61"/>
  <c r="J20" i="61"/>
  <c r="K20" i="61"/>
  <c r="F21" i="61"/>
  <c r="J21" i="61"/>
  <c r="K21" i="61"/>
  <c r="F22" i="61"/>
  <c r="J22" i="61"/>
  <c r="K22" i="61"/>
  <c r="F23" i="61"/>
  <c r="J23" i="61"/>
  <c r="K23" i="61"/>
  <c r="F24" i="61"/>
  <c r="J24" i="61"/>
  <c r="K24" i="61"/>
  <c r="F25" i="61"/>
  <c r="J25" i="61"/>
  <c r="K25" i="61"/>
  <c r="F26" i="61"/>
  <c r="J26" i="61"/>
  <c r="K26" i="61"/>
  <c r="F7" i="61"/>
  <c r="J7" i="61"/>
  <c r="K7" i="61"/>
  <c r="C19" i="45"/>
  <c r="D19" i="45"/>
  <c r="E19" i="45"/>
  <c r="F19" i="45"/>
  <c r="B19" i="45"/>
  <c r="F14" i="49"/>
  <c r="D14" i="49"/>
  <c r="E14" i="49"/>
  <c r="C14" i="49"/>
  <c r="D17" i="67"/>
  <c r="D11" i="16"/>
  <c r="E11" i="16"/>
  <c r="F11" i="16"/>
  <c r="G11" i="16"/>
  <c r="H11" i="16"/>
  <c r="C11" i="16"/>
  <c r="F13" i="66"/>
  <c r="F7" i="66"/>
  <c r="F8" i="66"/>
  <c r="J15" i="21"/>
  <c r="K15" i="21"/>
  <c r="J12" i="21"/>
  <c r="K12" i="21"/>
  <c r="J13" i="21"/>
  <c r="K13" i="21"/>
  <c r="J14" i="21"/>
  <c r="K14" i="21"/>
  <c r="J16" i="21"/>
  <c r="K16" i="21"/>
  <c r="J17" i="21"/>
  <c r="K17" i="21"/>
  <c r="J18" i="21"/>
  <c r="K18" i="21"/>
  <c r="J19" i="21"/>
  <c r="K19" i="21"/>
  <c r="J20" i="21"/>
  <c r="K20" i="21"/>
  <c r="J21" i="21"/>
  <c r="K21" i="21"/>
  <c r="J22" i="21"/>
  <c r="K22" i="21"/>
  <c r="J23" i="21"/>
  <c r="K23" i="21"/>
  <c r="J24" i="21"/>
  <c r="K24" i="21"/>
  <c r="J25" i="21"/>
  <c r="K25" i="21"/>
  <c r="J26" i="21"/>
  <c r="K26" i="21"/>
  <c r="J27" i="21"/>
  <c r="K27" i="21"/>
  <c r="J28" i="21"/>
  <c r="K28" i="21"/>
  <c r="J29" i="21"/>
  <c r="K29" i="21"/>
  <c r="J30" i="21"/>
  <c r="K30" i="21"/>
  <c r="J11" i="21"/>
  <c r="K11" i="21"/>
  <c r="S59" i="68"/>
  <c r="K17" i="68"/>
  <c r="K51" i="64"/>
  <c r="J51" i="64"/>
  <c r="I51" i="64"/>
  <c r="H51" i="64"/>
  <c r="G51" i="64"/>
  <c r="F51" i="64"/>
  <c r="E51" i="64"/>
  <c r="E17" i="50"/>
  <c r="D17" i="50"/>
  <c r="C17" i="50"/>
  <c r="F16" i="50"/>
  <c r="F15" i="50"/>
  <c r="F14" i="50"/>
  <c r="F13" i="50"/>
  <c r="F12" i="50"/>
  <c r="F11" i="50"/>
  <c r="F10" i="50"/>
  <c r="F9" i="50"/>
  <c r="F8" i="50"/>
  <c r="F7" i="50"/>
  <c r="C10" i="48"/>
  <c r="B10" i="48"/>
  <c r="F11" i="37"/>
  <c r="E11" i="37"/>
  <c r="D11" i="37"/>
  <c r="C11" i="37"/>
  <c r="E9" i="26"/>
  <c r="D9" i="26"/>
  <c r="C9" i="26"/>
  <c r="F8" i="26"/>
  <c r="F7" i="26"/>
  <c r="F6" i="26"/>
  <c r="E9" i="25"/>
  <c r="D9" i="25"/>
  <c r="C9" i="25"/>
  <c r="F8" i="25"/>
  <c r="F7" i="25"/>
  <c r="F6" i="25"/>
  <c r="F17" i="50"/>
  <c r="F9" i="26"/>
  <c r="F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Suharyadi</author>
  </authors>
  <commentList>
    <comment ref="G21" authorId="0" shapeId="0" xr:uid="{00000000-0006-0000-0200-000001000000}">
      <text>
        <r>
          <rPr>
            <b/>
            <sz val="9"/>
            <color indexed="81"/>
            <rFont val="Tahoma"/>
            <family val="2"/>
          </rPr>
          <t>NTTS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J9" authorId="0" shapeId="0" xr:uid="{00000000-0006-0000-0300-000001000000}">
      <text>
        <r>
          <rPr>
            <sz val="9"/>
            <color indexed="81"/>
            <rFont val="Tahoma"/>
            <family val="2"/>
          </rPr>
          <t xml:space="preserve">Isi informasi tambahan mengenai tahun berakhirnya kerjasama.
Format : YYYY
Contoh : 2016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J9" authorId="0" shapeId="0" xr:uid="{00000000-0006-0000-0400-000001000000}">
      <text>
        <r>
          <rPr>
            <sz val="9"/>
            <color indexed="81"/>
            <rFont val="Tahoma"/>
            <family val="2"/>
          </rPr>
          <t xml:space="preserve">Isi informasi tambahan mengenai tahun berakhirnya kerjasama.
Format : YYYY
Contoh : 2016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J9" authorId="0" shapeId="0" xr:uid="{00000000-0006-0000-0500-000001000000}">
      <text>
        <r>
          <rPr>
            <sz val="9"/>
            <color indexed="81"/>
            <rFont val="Tahoma"/>
            <family val="2"/>
          </rPr>
          <t xml:space="preserve">Isi informasi tambahan mengenai tahun berakhirnya kerjasama.
Format : YYYY
Contoh : 2016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11" authorId="0" shapeId="0" xr:uid="{00000000-0006-0000-0600-000001000000}">
      <text>
        <r>
          <rPr>
            <sz val="9"/>
            <color indexed="81"/>
            <rFont val="Tahoma"/>
            <family val="2"/>
          </rPr>
          <t>Jumlah mahasiswa aktif (reguler dan transfer) pada saat TS.</t>
        </r>
      </text>
    </comment>
  </commentList>
</comments>
</file>

<file path=xl/sharedStrings.xml><?xml version="1.0" encoding="utf-8"?>
<sst xmlns="http://schemas.openxmlformats.org/spreadsheetml/2006/main" count="2246" uniqueCount="901">
  <si>
    <t xml:space="preserve">:   </t>
  </si>
  <si>
    <t>ban-pt</t>
  </si>
  <si>
    <t>Nama Perguruan Tinggi</t>
  </si>
  <si>
    <t>BADAN AKREDITASI NASIONAL - PERGURUAN TINGGI</t>
  </si>
  <si>
    <t>Etika</t>
  </si>
  <si>
    <t>Kerjasama</t>
  </si>
  <si>
    <t>A</t>
  </si>
  <si>
    <t>B</t>
  </si>
  <si>
    <t>AKREDITASI PROGRAM STUDI</t>
  </si>
  <si>
    <t>Nama Unit Pengelola</t>
  </si>
  <si>
    <t>Nama Program Studi</t>
  </si>
  <si>
    <t>/</t>
  </si>
  <si>
    <t>TS</t>
  </si>
  <si>
    <t>Tabel 1 Kerjasama</t>
  </si>
  <si>
    <t>&lt;&lt;&lt; Daftar Tabel</t>
  </si>
  <si>
    <t>Check</t>
  </si>
  <si>
    <t>V</t>
  </si>
  <si>
    <t>No.</t>
  </si>
  <si>
    <t>Lembaga Mitra</t>
  </si>
  <si>
    <r>
      <t xml:space="preserve">Tingkat </t>
    </r>
    <r>
      <rPr>
        <b/>
        <vertAlign val="superscript"/>
        <sz val="11"/>
        <color theme="1"/>
        <rFont val="Calibri"/>
        <family val="2"/>
        <scheme val="minor"/>
      </rPr>
      <t>*)</t>
    </r>
  </si>
  <si>
    <t>Judul Kegiatan Kerjasama</t>
  </si>
  <si>
    <t>Manfaat bagi PS yang Diakreditasi</t>
  </si>
  <si>
    <t>Waktu dan Durasi</t>
  </si>
  <si>
    <t>Bukti Kerjasama</t>
  </si>
  <si>
    <t>Tahun Berakhirnya Kerjasama (YYYY)</t>
  </si>
  <si>
    <t>Interna-sional</t>
  </si>
  <si>
    <t>Nasional</t>
  </si>
  <si>
    <t>Wilayah/ Lokal</t>
  </si>
  <si>
    <t>Tabel 2.a Seleksi Mahasiswa Baru</t>
  </si>
  <si>
    <t>Tahun Akademik</t>
  </si>
  <si>
    <t>Daya Tampung</t>
  </si>
  <si>
    <t xml:space="preserve">Jumlah Calon Mahasiswa </t>
  </si>
  <si>
    <t>Jumlah Mahasiswa Baru</t>
  </si>
  <si>
    <t>Jumlah Mahasiswa Aktif</t>
  </si>
  <si>
    <t>Pendaftar</t>
  </si>
  <si>
    <t>Lulus Seleksi</t>
  </si>
  <si>
    <t>Reguler</t>
  </si>
  <si>
    <r>
      <t>Transfer</t>
    </r>
    <r>
      <rPr>
        <b/>
        <vertAlign val="superscript"/>
        <sz val="10"/>
        <color theme="1"/>
        <rFont val="Calibri"/>
        <family val="2"/>
        <scheme val="minor"/>
      </rPr>
      <t>*)</t>
    </r>
  </si>
  <si>
    <t>TS-4</t>
  </si>
  <si>
    <t>TS-3</t>
  </si>
  <si>
    <t>TS-2</t>
  </si>
  <si>
    <t>TS-1</t>
  </si>
  <si>
    <t>Jumlah</t>
  </si>
  <si>
    <t>Penelitian</t>
  </si>
  <si>
    <t>PkM</t>
  </si>
  <si>
    <t>Tabel 3.a.1) Dosen Tetap Perguruan Tinggi</t>
  </si>
  <si>
    <t>Nama Dosen</t>
  </si>
  <si>
    <t>Pendidikan Pasca Sarjana</t>
  </si>
  <si>
    <t>Bidang Keahlian</t>
  </si>
  <si>
    <t>Kesesuaian dengan Kompetensi Inti PS</t>
  </si>
  <si>
    <t>Jabatan Akademik</t>
  </si>
  <si>
    <t>Sertifikat Pendidik Profesional</t>
  </si>
  <si>
    <t>Sertifikat  Kompetensi/ Profesi/  Industri</t>
  </si>
  <si>
    <t>Mata Kuliah yang Diampu pada PS yang Diakreditasi</t>
  </si>
  <si>
    <t>Kesesuaian Bidang Keahlian dengan Mata Kuliah yang Diampu</t>
  </si>
  <si>
    <t>Mata Kuliah yang Diampu pada PS Lain</t>
  </si>
  <si>
    <t>C</t>
  </si>
  <si>
    <t>D</t>
  </si>
  <si>
    <t>I</t>
  </si>
  <si>
    <t>Tabel 3.a.2) Dosen Pembimbing Utama Tugas Akhir</t>
  </si>
  <si>
    <t>Jumlah Mahasiswa yang Dibimbing</t>
  </si>
  <si>
    <t>pada PS yang Diakreditasi</t>
  </si>
  <si>
    <t>pada PS Lain pada Program yang sama di PT</t>
  </si>
  <si>
    <t>…</t>
  </si>
  <si>
    <t>Tabel 3.a.3) Ekuivalen Waktu Mengajar Penuh (EWMP) Dosen Tetap Perguruan Tinggi</t>
  </si>
  <si>
    <t>Nama Dosen (DT)</t>
  </si>
  <si>
    <t>DTPS</t>
  </si>
  <si>
    <t>Ekuivalen Waktu Mengajar Penuh (EWMP) pada saat TS dalam satuan kredit semester (sks)</t>
  </si>
  <si>
    <t>Jumlah (sks)</t>
  </si>
  <si>
    <t>Rata-rata per Semester (sks)</t>
  </si>
  <si>
    <t>Pendidikan: Pembelajaran dan Pembimbingan</t>
  </si>
  <si>
    <t>Tugas Tambahan dan/atau Penunjang</t>
  </si>
  <si>
    <t>PS yang Diakreditasi</t>
  </si>
  <si>
    <t>PS Lain di dalam PT</t>
  </si>
  <si>
    <t>PS Lain di luar PT</t>
  </si>
  <si>
    <t xml:space="preserve">Tabel 3.a.4) Dosen Tidak Tetap </t>
  </si>
  <si>
    <t>Tabel 3.a.5) Dosen Industri/Praktisi</t>
  </si>
  <si>
    <t>Diisi oleh pengusul dari Program Studi pada program Diploma Tiga/Sarjana Terapan</t>
  </si>
  <si>
    <t>Nama Dosen Industri/Praktisi</t>
  </si>
  <si>
    <t>NIDK</t>
  </si>
  <si>
    <t>Perusahaan/ Industri</t>
  </si>
  <si>
    <t>Pendidikan Tertinggi</t>
  </si>
  <si>
    <t>Sertifikat Profesi/ Kompetensi/ Industri</t>
  </si>
  <si>
    <t>Mata Kuliah yang Diampu</t>
  </si>
  <si>
    <t>Bobot Kredit (sks)</t>
  </si>
  <si>
    <t>Tabel 3.b.1) Pengakuan/Rekognisi Dosen</t>
  </si>
  <si>
    <t>Rekognisi dan Bukti Pendukung</t>
  </si>
  <si>
    <t>Tingkat</t>
  </si>
  <si>
    <t>Tahun (YYYY)</t>
  </si>
  <si>
    <t>Wilayah</t>
  </si>
  <si>
    <t>...</t>
  </si>
  <si>
    <t>Tabel 3.b.2) Penelitian DTPS</t>
  </si>
  <si>
    <t>Sumber Pembiayaan</t>
  </si>
  <si>
    <t>Jumlah Judul Penelitian</t>
  </si>
  <si>
    <t>a) Perguruan tinggi
b) Mandiri</t>
  </si>
  <si>
    <t>Lembaga dalam negeri (diluar PT)</t>
  </si>
  <si>
    <t>Lembaga luar negeri</t>
  </si>
  <si>
    <t>Tabel 3.b.3) PkM DTPS</t>
  </si>
  <si>
    <t>Jumlah Judul PkM</t>
  </si>
  <si>
    <t>Tabel 3.b.4) Publikasi Ilmiah DTPS</t>
  </si>
  <si>
    <t>Diisi oleh pengusul dari Program Studi pada program Sarjana/Magister/Doktor.</t>
  </si>
  <si>
    <t>Jenis Publikasi</t>
  </si>
  <si>
    <t xml:space="preserve">Jumlah Judul </t>
  </si>
  <si>
    <t>Jurnal penelitian tidak terakreditasi</t>
  </si>
  <si>
    <t>Jurnal penelitian nasional terakreditasi</t>
  </si>
  <si>
    <t>Jurnal penelitian internasional</t>
  </si>
  <si>
    <t>Jurnal penelitian internasional bereputasi</t>
  </si>
  <si>
    <t>Seminar wilayah/lokal/perguruan tinggi</t>
  </si>
  <si>
    <t>Seminar nasional</t>
  </si>
  <si>
    <t>Seminar internasional</t>
  </si>
  <si>
    <t>Tulisan di media massa wilayah</t>
  </si>
  <si>
    <t>Tulisan di media massa nasional</t>
  </si>
  <si>
    <t>Tulisan di media massa internasional</t>
  </si>
  <si>
    <t>Diisi oleh pengusul dari Program Studi pada program Diploma Tiga/Sarjana Terapan/Magister Terapan/Doktor Terapan.</t>
  </si>
  <si>
    <t>Pagelaran/pameran/presentasi dalam forum di tingkat wilayah</t>
  </si>
  <si>
    <t>Pagelaran/pameran/presentasi dalam forum di tingkat nasional</t>
  </si>
  <si>
    <t>Pagelaran/pameran/presentasi dalam forum di tingkat internasional</t>
  </si>
  <si>
    <t>Tabel 3.b.5) Luaran Penelitian/PkM Lainnya oleh DTPS</t>
  </si>
  <si>
    <t>Tabel 3.b.5) Bagian-1 HKI (Paten, Paten Sederhana)</t>
  </si>
  <si>
    <t>No</t>
  </si>
  <si>
    <t>Luaran Penelitian dan PkM</t>
  </si>
  <si>
    <t>Keterangan</t>
  </si>
  <si>
    <t>HKI: a) Paten, b) Paten Sederhana</t>
  </si>
  <si>
    <t>Tabel 3.b.5) Bagian-2 HKI (Hak Cipta, Desain Produk Industri, dll.)</t>
  </si>
  <si>
    <t>II</t>
  </si>
  <si>
    <t>HKI: a) Hak Cipta, b) Desain Produk Industri,  c) Perlindungan Varietas Tanaman (Sertifikat Perlindungan Varietas Tanaman, Sertifikat Pelepasan Varietas, Sertifikat Pendaftaran Varietas), d) Desain Tata Letak Sirkuit Terpadu, e) dll.)</t>
  </si>
  <si>
    <t>Tabel 3.b.5) Bagian-3 Teknologi Tepat Guna, Produk, Karya Seni, Rekayasa Sosial</t>
  </si>
  <si>
    <t>III</t>
  </si>
  <si>
    <t>Teknologi Tepat Guna, Produk (Produk Terstandarisasi, Produk Tersertifikasi), Karya Seni, Rekayasa Sosial</t>
  </si>
  <si>
    <r>
      <t xml:space="preserve">Tabel 3.b.5) Bagian-4 Buku Ber-ISBN, </t>
    </r>
    <r>
      <rPr>
        <i/>
        <sz val="11"/>
        <color theme="1"/>
        <rFont val="Calibri"/>
        <family val="2"/>
        <scheme val="minor"/>
      </rPr>
      <t>Book Chapter</t>
    </r>
  </si>
  <si>
    <t>IV</t>
  </si>
  <si>
    <r>
      <t xml:space="preserve">Buku ber-ISBN, </t>
    </r>
    <r>
      <rPr>
        <b/>
        <i/>
        <sz val="10"/>
        <color theme="1"/>
        <rFont val="Calibri"/>
        <family val="2"/>
        <scheme val="minor"/>
      </rPr>
      <t>Book Chapter</t>
    </r>
  </si>
  <si>
    <t>Tabel 3.b.6) Karya Ilmiah DTPS yang Disitasi</t>
  </si>
  <si>
    <t>Diisi oleh pengusul dari program studi pada program Sarjana/Sarjana Terapan/Magister/Magister Terapan/Doktor/Doktor Terapan</t>
  </si>
  <si>
    <t xml:space="preserve">Judul Artikel yang Disitasi (Jurnal, Volume, Tahun, Nomor, Halaman) </t>
  </si>
  <si>
    <t>Jumlah Sitasi</t>
  </si>
  <si>
    <t>Tabel 3.b.7) Produk/Jasa DTPS yang Diadopsi oleh Industri/Masyarakat</t>
  </si>
  <si>
    <t>Diisi oleh pengusul dari program studi pada program Diploma Tiga/Sarjana Terapan/Magister Terapan/Doktor Terapan</t>
  </si>
  <si>
    <t>Deskripsi Produk/Jasa</t>
  </si>
  <si>
    <t>Bukti</t>
  </si>
  <si>
    <t>Tabel 4 Penggunaan Dana</t>
  </si>
  <si>
    <t>Jenis Penggunaan</t>
  </si>
  <si>
    <t>Unit Pengelola Program Studi 
(Rupiah)</t>
  </si>
  <si>
    <t>Program Studi 
(Rupiah)</t>
  </si>
  <si>
    <t>Rata-rata</t>
  </si>
  <si>
    <t>Biaya Operasional Pendidikan</t>
  </si>
  <si>
    <t>Biaya operasional kemahasiswaan (penalaran, minat, bakat, dan kesejahteraan).</t>
  </si>
  <si>
    <t>Biaya Penelitian</t>
  </si>
  <si>
    <t>Biaya PkM</t>
  </si>
  <si>
    <t>Biaya Investasi SDM</t>
  </si>
  <si>
    <t>Biaya Investasi Sarana</t>
  </si>
  <si>
    <t>Biaya Investasi Prasarana</t>
  </si>
  <si>
    <t>Tabel 5.a Kurikulum, Capaian Pembelajaran, dan Rencana Pembelajaran</t>
  </si>
  <si>
    <t>Semester</t>
  </si>
  <si>
    <t>Kode Mata Kuliah</t>
  </si>
  <si>
    <t>Nama Mata Kuliah</t>
  </si>
  <si>
    <t>Mata Kuliah Kom-petensi</t>
  </si>
  <si>
    <t>Konversi Kredit ke Jam</t>
  </si>
  <si>
    <t>Capaian Pembelajaran</t>
  </si>
  <si>
    <t>Dokumen Rencana Pembela-jaran</t>
  </si>
  <si>
    <t>Unit Penyeleng-gara</t>
  </si>
  <si>
    <t>Kuliah/ Responsi/ Tutorial</t>
  </si>
  <si>
    <t>Seminar</t>
  </si>
  <si>
    <t>Praktikum/ Praktik/ Praktik Lapangan</t>
  </si>
  <si>
    <t>Sikap</t>
  </si>
  <si>
    <t>Pengeta-huan</t>
  </si>
  <si>
    <t>Keteram-pilan Umum</t>
  </si>
  <si>
    <t>Keteram-pilan Khusus</t>
  </si>
  <si>
    <t>Tabel 5.b Integrasi Kegiatan Penelitan/PkM dalam Pembelajaran</t>
  </si>
  <si>
    <t>Judul Penelitian/PkM</t>
  </si>
  <si>
    <t>Mata Kuliah</t>
  </si>
  <si>
    <t>Bentuk Integrasi</t>
  </si>
  <si>
    <t>Tahun
(YYYY)</t>
  </si>
  <si>
    <t>Tabel 5.c Kepuasan Mahasiswa</t>
  </si>
  <si>
    <t>Aspek yang Diukur</t>
  </si>
  <si>
    <t>Tingkat Kepuasan Mahasiswa
(%)</t>
  </si>
  <si>
    <t>Rencana Tindak Lanjut oleh UPPS/PS</t>
  </si>
  <si>
    <t>Sangat Baik</t>
  </si>
  <si>
    <t>Baik</t>
  </si>
  <si>
    <t>Cukup</t>
  </si>
  <si>
    <t>Kurang</t>
  </si>
  <si>
    <r>
      <t>Keandalan (</t>
    </r>
    <r>
      <rPr>
        <i/>
        <sz val="10"/>
        <color theme="1"/>
        <rFont val="Calibri"/>
        <family val="2"/>
        <scheme val="minor"/>
      </rPr>
      <t>reliability</t>
    </r>
    <r>
      <rPr>
        <sz val="10"/>
        <color theme="1"/>
        <rFont val="Calibri"/>
        <family val="2"/>
        <scheme val="minor"/>
      </rPr>
      <t>): kemampuan dosen, tenaga kependidikan, dan pengelola dalam memberikan pelayanan.</t>
    </r>
  </si>
  <si>
    <r>
      <t>Daya tanggap (</t>
    </r>
    <r>
      <rPr>
        <i/>
        <sz val="10"/>
        <color theme="1"/>
        <rFont val="Calibri"/>
        <family val="2"/>
        <scheme val="minor"/>
      </rPr>
      <t>responsiveness</t>
    </r>
    <r>
      <rPr>
        <sz val="10"/>
        <color theme="1"/>
        <rFont val="Calibri"/>
        <family val="2"/>
        <scheme val="minor"/>
      </rPr>
      <t>): kemauan dari dosen, tenaga kependidikan, dan pengelola dalam membantu mahasiswa dan memberikan jasa dengan cepat.</t>
    </r>
  </si>
  <si>
    <r>
      <t>Kepastian (</t>
    </r>
    <r>
      <rPr>
        <i/>
        <sz val="10"/>
        <color theme="1"/>
        <rFont val="Calibri"/>
        <family val="2"/>
        <scheme val="minor"/>
      </rPr>
      <t>assurance</t>
    </r>
    <r>
      <rPr>
        <sz val="10"/>
        <color theme="1"/>
        <rFont val="Calibri"/>
        <family val="2"/>
        <scheme val="minor"/>
      </rPr>
      <t>): kemampuan dosen, tenaga kependidikan, dan pengelola untuk memberi keyakinan kepada mahasiswa bahwa pelayanan yang diberikan telah sesuai dengan ketentuan.</t>
    </r>
  </si>
  <si>
    <r>
      <t>Empati (</t>
    </r>
    <r>
      <rPr>
        <i/>
        <sz val="10"/>
        <color theme="1"/>
        <rFont val="Calibri"/>
        <family val="2"/>
        <scheme val="minor"/>
      </rPr>
      <t>empathy</t>
    </r>
    <r>
      <rPr>
        <sz val="10"/>
        <color theme="1"/>
        <rFont val="Calibri"/>
        <family val="2"/>
        <scheme val="minor"/>
      </rPr>
      <t>): kesediaan/kepedulian dosen, tenaga kependidikan, dan pengelola untuk memberi perhatian kepada mahasiswa.</t>
    </r>
  </si>
  <si>
    <r>
      <rPr>
        <i/>
        <sz val="10"/>
        <color theme="1"/>
        <rFont val="Calibri"/>
        <family val="2"/>
        <scheme val="minor"/>
      </rPr>
      <t>Tangible</t>
    </r>
    <r>
      <rPr>
        <sz val="10"/>
        <color theme="1"/>
        <rFont val="Calibri"/>
        <family val="2"/>
        <scheme val="minor"/>
      </rPr>
      <t>: penilaian mahasiswa terhadap kecukupan, aksesibitas, kualitas sarana dan prasarana.</t>
    </r>
  </si>
  <si>
    <t>Tabel 6.a Penelitian DTPS yang Melibatkan Mahasiswa</t>
  </si>
  <si>
    <t>Diisi oleh pengusul dari Program Studi pada program Sarjana/Sarjana Terapan/Magister/Magister Terapan/ Doktor/ Doktor Terapan.</t>
  </si>
  <si>
    <t>Tema Penelitian sesuai Roadmap</t>
  </si>
  <si>
    <t>Nama Mahasiswa</t>
  </si>
  <si>
    <t>Judul Kegiatan</t>
  </si>
  <si>
    <t>Tabel 6.b Penelitian DTPS yang Menjadi Rujukan Tema Tesis/Disertasi</t>
  </si>
  <si>
    <t>Diisi oleh pengusul dari Program Studi pada program Magister/Magister Terapan/ Doktor/ Doktor Terapan</t>
  </si>
  <si>
    <t>Judul Tesis/Disertasi</t>
  </si>
  <si>
    <t>Tabel 7 PkM DTPS yang Melibatkan Mahasiswa</t>
  </si>
  <si>
    <t>Diisi oleh pengusul dari Program Studi pada program Diploma Tiga/Sarjana/Sarjana Terapan.</t>
  </si>
  <si>
    <t>Tema PkM sesuai Roadmap</t>
  </si>
  <si>
    <t>Tabel 8.a IPK Lulusan</t>
  </si>
  <si>
    <t>Tahun Lulus</t>
  </si>
  <si>
    <t>Jumlah Lulusan</t>
  </si>
  <si>
    <t>Indeks Prestasi Kumulatif</t>
  </si>
  <si>
    <t>Min.</t>
  </si>
  <si>
    <t>Maks</t>
  </si>
  <si>
    <t>Tabel 8.b.1) Prestasi Akademik Mahasiswa</t>
  </si>
  <si>
    <t>Nama Kegiatan</t>
  </si>
  <si>
    <t>Waktu Perolehan (YYYY)</t>
  </si>
  <si>
    <t>Prestasi yang Dicapai</t>
  </si>
  <si>
    <t>Lokal/ Wilayah</t>
  </si>
  <si>
    <t>Nasio-nal</t>
  </si>
  <si>
    <t>Tabel 8.b.2) Prestasi Non-akademik Mahasiswa</t>
  </si>
  <si>
    <t>Diisi oleh pengusul dari Program Studi pada program Diploma Tiga/Sarjana/Sarjana Terapan</t>
  </si>
  <si>
    <t xml:space="preserve">Tabel 8.c Masa Studi Lulusan </t>
  </si>
  <si>
    <t>Diisi oleh pengusul dari Program Studi pada Program Diploma Tiga</t>
  </si>
  <si>
    <t>Tahun Masuk</t>
  </si>
  <si>
    <t>Jumlah Mahasiswa  Diterima</t>
  </si>
  <si>
    <t>Jumlah Mahasiswa yang lulus pada</t>
  </si>
  <si>
    <t xml:space="preserve">Jumlah Lulusan s.d. akhir TS </t>
  </si>
  <si>
    <t>Rata-rata Masa Studi</t>
  </si>
  <si>
    <t>akhir TS-4</t>
  </si>
  <si>
    <t>akhir TS-3</t>
  </si>
  <si>
    <t>akhir TS-2</t>
  </si>
  <si>
    <t>akhir TS-1</t>
  </si>
  <si>
    <t>Akhir TS</t>
  </si>
  <si>
    <t>Diisi oleh pengusul dari Program Studi pada Program Sarjana/Sarjana Terapan</t>
  </si>
  <si>
    <t>Jumlah Lulusan s.d. akhir TS</t>
  </si>
  <si>
    <t>Akhir TS-6</t>
  </si>
  <si>
    <t>Akhir TS-5</t>
  </si>
  <si>
    <t>Akhir TS-4</t>
  </si>
  <si>
    <t>Akhir TS-3</t>
  </si>
  <si>
    <t>Akhir TS-2</t>
  </si>
  <si>
    <t>Akhir TS-1</t>
  </si>
  <si>
    <t>TS-6</t>
  </si>
  <si>
    <t>TS-5</t>
  </si>
  <si>
    <t>Diisi oleh pengusul dari Program Studi pada Program Magister/Magister Terapan</t>
  </si>
  <si>
    <t>Jumlah Lulusan s.d. Akhir TS</t>
  </si>
  <si>
    <t>Diisi oleh pengusul dari Program Studi pada Program Doktor/Doktor Terapan</t>
  </si>
  <si>
    <t>Tabel 8.d.1) Waktu Tunggu Lulusan</t>
  </si>
  <si>
    <t>Jumlah Lulusan yang Terlacak</t>
  </si>
  <si>
    <t>Jumlah Lulusan yang Dipesan Sebelum Lulus</t>
  </si>
  <si>
    <t>WT &lt; 3 bulan</t>
  </si>
  <si>
    <r>
      <t xml:space="preserve">3 </t>
    </r>
    <r>
      <rPr>
        <b/>
        <sz val="10"/>
        <color theme="1"/>
        <rFont val="Calibri"/>
        <family val="2"/>
      </rPr>
      <t>≤ WT ≤ 6 bulan</t>
    </r>
  </si>
  <si>
    <t>WT &gt; 6 bulan</t>
  </si>
  <si>
    <t>Diisi oleh pengusul dari Program Studi pada Program Sarjana</t>
  </si>
  <si>
    <t>WT &lt; 6 bulan</t>
  </si>
  <si>
    <r>
      <t xml:space="preserve">6 </t>
    </r>
    <r>
      <rPr>
        <b/>
        <sz val="10"/>
        <color theme="1"/>
        <rFont val="Calibri"/>
        <family val="2"/>
      </rPr>
      <t>≤ WT ≤ 18 bulan</t>
    </r>
  </si>
  <si>
    <t>WT &gt; 18 bulan</t>
  </si>
  <si>
    <t>Diisi oleh pengusul dari Program Studi pada Program Sarjana Terapan</t>
  </si>
  <si>
    <t>Tabel 8.d.2) Kesesuaian Bidang Kerja Lulusan</t>
  </si>
  <si>
    <t>Diisi oleh pengusul dari Program Studi pada program Diploma Tiga/Sarjana/Sarjana Terapan/Magister/Magister Terapan</t>
  </si>
  <si>
    <t>Rendah</t>
  </si>
  <si>
    <t>Sedang</t>
  </si>
  <si>
    <t>Tinggi</t>
  </si>
  <si>
    <t>Tabel 8.e.1) Tempat Kerja Lulusan</t>
  </si>
  <si>
    <t>Lokal/ Wilayah/ Berwirausaha tidak Berbadan Hukum</t>
  </si>
  <si>
    <t>Nasional/ Berwirausaha Berbadan Hukum</t>
  </si>
  <si>
    <t>Multinasiona/ Internasional</t>
  </si>
  <si>
    <t>Tabel Referensi untuk Tabel 8.e.2) Kepuasan Pengguna Lulusan</t>
  </si>
  <si>
    <t>Jumlah Tanggapan Kepuasan Pengguna yang Terlacak</t>
  </si>
  <si>
    <t>Tabel 8.e.2) Kepuasan Pengguna Lulusan</t>
  </si>
  <si>
    <t>Jenis Kemampuan</t>
  </si>
  <si>
    <t>Tingkat Kepuasan Pengguna
(%)</t>
  </si>
  <si>
    <t>Keahlian pada bidang ilmu (kompetensi utama)</t>
  </si>
  <si>
    <t>Kemampuan berbahasa asing</t>
  </si>
  <si>
    <t>Penggunaan teknologi informasi</t>
  </si>
  <si>
    <t>Kemampuan berkomunikasi</t>
  </si>
  <si>
    <t>Pengembangan diri</t>
  </si>
  <si>
    <t>Tabel 8.f.1) Pagelaran/Pameran/Presentasi/Publikasi Ilmiah Mahasiswa</t>
  </si>
  <si>
    <t>Tabel 8.f.2) Karya Ilmiah Mahasiswa yang Disitasi</t>
  </si>
  <si>
    <t>Diisi oleh pengusul dari Program Studi pada program Magister/Magister Terapan/Doktor/Doktor Terapan</t>
  </si>
  <si>
    <t>Tabel 8.f.3) Produk/Jasa DTPS yang Diadopsi oleh Industri/Masyarakat</t>
  </si>
  <si>
    <t>Diisi oleh pengusul dari Program Studi pada program Diploma Tiga/Sarjana Terapan/Magister Terapan/Doktor Terapan</t>
  </si>
  <si>
    <t>Tabel 8.f.4) Luaran Penelitian/PkM yang Dihasilkan oleh Mahasiswa</t>
  </si>
  <si>
    <t>Tabel 8.f.4) Bagian-1 HKI (Paten, Paten Sederhana)</t>
  </si>
  <si>
    <t>Tabel 8.f.4) Bagian-2 HKI (Hak Cipta, Desain Produk Industri, dll.)</t>
  </si>
  <si>
    <t>Tabel 8.f.4) Bagian-3 Teknologi Tepat Guna, Produk, Karya Seni, Rekayasa Sosial</t>
  </si>
  <si>
    <r>
      <t xml:space="preserve">Tabel 8.f.4) Bagian-4 Buku Ber-ISBN, </t>
    </r>
    <r>
      <rPr>
        <i/>
        <sz val="11"/>
        <color theme="1"/>
        <rFont val="Calibri"/>
        <family val="2"/>
        <scheme val="minor"/>
      </rPr>
      <t>Book Chapter</t>
    </r>
  </si>
  <si>
    <t>Magister/ Magister Terapan/ Spesialis</t>
  </si>
  <si>
    <t>Doktor/ Doktor Terapan/ Spesialis</t>
  </si>
  <si>
    <t>JA</t>
  </si>
  <si>
    <t>Asisten Ahli</t>
  </si>
  <si>
    <t>Tenaga Pengajar</t>
  </si>
  <si>
    <t>Lektor</t>
  </si>
  <si>
    <t>Lektor Kepala</t>
  </si>
  <si>
    <t>Guru Besar</t>
  </si>
  <si>
    <t>Rata-rata Jumlah Bimbingan di semua Program/ Semester</t>
  </si>
  <si>
    <t>Tabel Daftar Program Studi di Unit Pengelola Program Studi (UPPS)</t>
  </si>
  <si>
    <t>Status/Peringkat</t>
  </si>
  <si>
    <t>Terakreditasi Unggul</t>
  </si>
  <si>
    <t>Terakreditasi A</t>
  </si>
  <si>
    <t>Terakreditasi Baik Sekali</t>
  </si>
  <si>
    <t>Terakreditasi B</t>
  </si>
  <si>
    <t>Terakreditasi Baik</t>
  </si>
  <si>
    <t>Terakreditasi C</t>
  </si>
  <si>
    <t>Terakreditasi Minimum</t>
  </si>
  <si>
    <t>Tidak Terakreditasi</t>
  </si>
  <si>
    <t>Jenis Program</t>
  </si>
  <si>
    <t>Nama 
Program Studi</t>
  </si>
  <si>
    <t>Akreditasi Program Studi</t>
  </si>
  <si>
    <t>Jumlah Mahasiswa saat TS</t>
  </si>
  <si>
    <t>Status/ Peringkat</t>
  </si>
  <si>
    <t>No. dan Tgl. SK</t>
  </si>
  <si>
    <t>Tgl. Kadaluarsa</t>
  </si>
  <si>
    <t>DAFTAR TABEL - LAPORAN KINERJA PROGRAM STUDI</t>
  </si>
  <si>
    <t>Nomor dan Judul Tabel</t>
  </si>
  <si>
    <t>Nama Sheet</t>
  </si>
  <si>
    <t>Tabel Daftar Program Studi di Unit Pengelola Program Studi</t>
  </si>
  <si>
    <t>PS</t>
  </si>
  <si>
    <t>Tabel 2.a Seleksi Mahasiswa</t>
  </si>
  <si>
    <t>2a</t>
  </si>
  <si>
    <t>Tabel 2.b Mahasiswa Asing</t>
  </si>
  <si>
    <t>2b</t>
  </si>
  <si>
    <t>3a1</t>
  </si>
  <si>
    <t>3a2</t>
  </si>
  <si>
    <t>3a3</t>
  </si>
  <si>
    <t>3a4</t>
  </si>
  <si>
    <t xml:space="preserve">Tabel 3.a.5) Dosen Industri/Praktisi </t>
  </si>
  <si>
    <t>3a5</t>
  </si>
  <si>
    <t>3b1</t>
  </si>
  <si>
    <t>3b2</t>
  </si>
  <si>
    <t>3b3</t>
  </si>
  <si>
    <t>Tabel 3.b.4) Pagelaran/Pameran/Presentasi/Publikasi Ilmiah DTPS</t>
  </si>
  <si>
    <t>Tabel 3.b.5) Luaran Penelitian/PkM Lainnya - HKI (Paten, Paten Sederhana)</t>
  </si>
  <si>
    <t>3b5-1</t>
  </si>
  <si>
    <t>Tabel 3.b.5) Luaran Penelitian/PkM Lainnya - HKI (Hak Cipta, Desain Produk Industri, dll.)</t>
  </si>
  <si>
    <t>3b5-2</t>
  </si>
  <si>
    <t>Tabel 3.b.5) Luaran Penelitian/PkM Lainnya - Teknologi Tepat Guna, Produk, Karya Seni, Rekayasa Sosial</t>
  </si>
  <si>
    <t>3b5-3</t>
  </si>
  <si>
    <r>
      <t xml:space="preserve">Tabel 3.b.5) Luaran Penelitian/PkM Lainnya - Buku ber-ISBN, </t>
    </r>
    <r>
      <rPr>
        <i/>
        <sz val="11"/>
        <color theme="1"/>
        <rFont val="Calibri"/>
        <family val="2"/>
        <scheme val="minor"/>
      </rPr>
      <t>Book Chapter</t>
    </r>
  </si>
  <si>
    <t>3b5-4</t>
  </si>
  <si>
    <t>3b6</t>
  </si>
  <si>
    <t>3b7</t>
  </si>
  <si>
    <t>Tabel 4.b Penggunaan Dana</t>
  </si>
  <si>
    <t>5a</t>
  </si>
  <si>
    <t>Tabel 5.b Integrasi Kegiatan Penelitian/PkM dalam Pembelajaran</t>
  </si>
  <si>
    <t>5b</t>
  </si>
  <si>
    <t>5c</t>
  </si>
  <si>
    <t>6a</t>
  </si>
  <si>
    <t>6b</t>
  </si>
  <si>
    <t>8a</t>
  </si>
  <si>
    <t>8b1</t>
  </si>
  <si>
    <t>8b2</t>
  </si>
  <si>
    <t>Tabel 8.c Masa Studi Lulusan</t>
  </si>
  <si>
    <t>8c</t>
  </si>
  <si>
    <t>8d1</t>
  </si>
  <si>
    <t>8d2</t>
  </si>
  <si>
    <t>Tabel Referensi 8.e.2)</t>
  </si>
  <si>
    <t>Ref 8e2</t>
  </si>
  <si>
    <t>8f2</t>
  </si>
  <si>
    <t>Tabel 8.f.3) Produk/Jasa Mahasiswa yang Diadopsi oleh Industri/Masyarakat</t>
  </si>
  <si>
    <t>8f3</t>
  </si>
  <si>
    <t>Tabel 8.f.4) Luaran Penelitian yang Dihasilkan Mahasiswa - HKI (Paten, Paten Sederhana)</t>
  </si>
  <si>
    <t>8f4-1</t>
  </si>
  <si>
    <t>Tabel 8.f.4) Luaran Penelitian yang Dihasilkan Mahasiswa - HKI (Hak Cipta, Desain Produk Industri, dll.)</t>
  </si>
  <si>
    <t>8f4-2</t>
  </si>
  <si>
    <t>Tabel 8.f.4) Luaran Penelitian yang Dihasilkan Mahasiswa -Teknologi Tepat Guna, Produk, Karya Seni, Rekayasa Sosial</t>
  </si>
  <si>
    <t>8f4-3</t>
  </si>
  <si>
    <r>
      <t xml:space="preserve">Tabel 8.f.4) Luaran Penelitian yang Dihasilkan Mahasiswa - Buku ber-ISBN, </t>
    </r>
    <r>
      <rPr>
        <i/>
        <sz val="11"/>
        <color theme="1"/>
        <rFont val="Calibri"/>
        <family val="2"/>
        <scheme val="minor"/>
      </rPr>
      <t>Book Chapter</t>
    </r>
  </si>
  <si>
    <t>8f4-4</t>
  </si>
  <si>
    <t>Tabel 1 Kerjasama Tridharma - Pendidikan</t>
  </si>
  <si>
    <t>Tabel 1 Kerjasama Tridharma - Penelitian</t>
  </si>
  <si>
    <t>Tabel 1 Kerjasama Tridharma - Pengabdian kepada Masyarakat</t>
  </si>
  <si>
    <t>1-1</t>
  </si>
  <si>
    <t>1-2</t>
  </si>
  <si>
    <t>1-3</t>
  </si>
  <si>
    <t>Diploma Tiga</t>
  </si>
  <si>
    <t>Sarjana</t>
  </si>
  <si>
    <t>Sarjana Terapan</t>
  </si>
  <si>
    <t>Magister</t>
  </si>
  <si>
    <t>Magister Terapan</t>
  </si>
  <si>
    <t>Doktor</t>
  </si>
  <si>
    <t>Doktor Terapan</t>
  </si>
  <si>
    <t>√</t>
  </si>
  <si>
    <t>Tabel 1 Bagian-1 Kerjasama Pendidikan</t>
  </si>
  <si>
    <t>Tabel 1 Bagian-2 Kerjasama Penelitian</t>
  </si>
  <si>
    <t>Tabel 1 Bagian-3 Kerjasama Pengabdian kepada Masyarakat</t>
  </si>
  <si>
    <t>Program Studi</t>
  </si>
  <si>
    <r>
      <t>Jumlah Mahasiswa Asing Penuh Waktu (</t>
    </r>
    <r>
      <rPr>
        <b/>
        <i/>
        <sz val="10"/>
        <color rgb="FF000000"/>
        <rFont val="Calibri"/>
        <family val="2"/>
        <scheme val="minor"/>
      </rPr>
      <t>Full-time</t>
    </r>
    <r>
      <rPr>
        <b/>
        <sz val="10"/>
        <color rgb="FF000000"/>
        <rFont val="Calibri"/>
        <family val="2"/>
        <scheme val="minor"/>
      </rPr>
      <t>)</t>
    </r>
  </si>
  <si>
    <r>
      <t>Jumlah Mahasiswa Asing Paruh Waktu (</t>
    </r>
    <r>
      <rPr>
        <b/>
        <i/>
        <sz val="10"/>
        <color rgb="FF000000"/>
        <rFont val="Calibri"/>
        <family val="2"/>
        <scheme val="minor"/>
      </rPr>
      <t>Part-time</t>
    </r>
    <r>
      <rPr>
        <b/>
        <sz val="10"/>
        <color rgb="FF000000"/>
        <rFont val="Calibri"/>
        <family val="2"/>
        <scheme val="minor"/>
      </rPr>
      <t>)</t>
    </r>
  </si>
  <si>
    <t>Diisi oleh pengusul dari Program Studi pada program Sarjana/Sarjana Terapan/Magister/Magister Terapan/Doktor/Doktor Terapan.</t>
  </si>
  <si>
    <t>NIDN/NIDK</t>
  </si>
  <si>
    <t>S</t>
  </si>
  <si>
    <t>3b4-1</t>
  </si>
  <si>
    <t>3b4-2</t>
  </si>
  <si>
    <t>Nama Produk/Jasa</t>
  </si>
  <si>
    <t>a. Biaya Dosen (Gaji, Honor)</t>
  </si>
  <si>
    <t>b. Biaya Tenaga Kependidikan (Gaji, Honor)</t>
  </si>
  <si>
    <t>c. Biaya Operasional Pembelajaran (Bahan dan Peralatan Habis Pakai)</t>
  </si>
  <si>
    <t>d. Biaya Operasional Tidak Langsung (Listrik, Gas, Air, Pemeliharaan Gedung, Pemeliharaan Sarana, Uang Lembur, Telekomunikasi, Konsumsi, Transport Lokal, Pajak, Asuransi, dll.)</t>
  </si>
  <si>
    <t>Bobot Kredit  (sks)</t>
  </si>
  <si>
    <t>8e1</t>
  </si>
  <si>
    <t>Jumlah Lulusan Terlacak yang Bekerja Berdasarkan Tingkat/Ukuran Tempat Kerja/Berwirausaha</t>
  </si>
  <si>
    <t xml:space="preserve">Jumlah Lulusan Terlacak dengan Waktu Tunggu Mendapatkan Pekerjaan </t>
  </si>
  <si>
    <t>Jumlah lulusan Terlacak dengan Tingkat Keseuaian Bidang Kerja</t>
  </si>
  <si>
    <t>8e2</t>
  </si>
  <si>
    <t>Diisi oleh pengusul dari Program Studi pada program Sarjana Terapan/Magister Terapan/Doktor Terapan.</t>
  </si>
  <si>
    <t>Diisi oleh pengusul dari Program Studi pada program Sarjana/Sarjana Terapan/Magister/Magister Terapan/Doktor/Doktor Terapan</t>
  </si>
  <si>
    <t>Ket.</t>
  </si>
  <si>
    <t>: Diisi</t>
  </si>
  <si>
    <t>: Tidak diisi</t>
  </si>
  <si>
    <t>D3</t>
  </si>
  <si>
    <t>STr</t>
  </si>
  <si>
    <t>M</t>
  </si>
  <si>
    <t>MTr</t>
  </si>
  <si>
    <t>DTr</t>
  </si>
  <si>
    <t>Tabel 8.f.1) Publikasi Ilmiah Mahasiswa</t>
  </si>
  <si>
    <t>8f1-1</t>
  </si>
  <si>
    <t>8f1-2</t>
  </si>
  <si>
    <t>Peringkat Akreditasi PS</t>
  </si>
  <si>
    <t>Unggul</t>
  </si>
  <si>
    <t>Baik Sekali</t>
  </si>
  <si>
    <t>Minimum</t>
  </si>
  <si>
    <t>Nomor SK BAN-PT</t>
  </si>
  <si>
    <t>Tanggal Kadaluarsa</t>
  </si>
  <si>
    <t>Perguruan Tinggi Negeri - Satker</t>
  </si>
  <si>
    <t>Perguruan Tinggi Negeri - Badan Layanan Umum</t>
  </si>
  <si>
    <t>Perguruan Tinggi Negeri - Badan Hukum</t>
  </si>
  <si>
    <t>Perguruan Tinggi Swasta</t>
  </si>
  <si>
    <t xml:space="preserve">Alamat </t>
  </si>
  <si>
    <t xml:space="preserve">Kota/Kabupaten :  </t>
  </si>
  <si>
    <t xml:space="preserve">Kode Pos :  </t>
  </si>
  <si>
    <t>Nomor Telepon</t>
  </si>
  <si>
    <t>E-mail</t>
  </si>
  <si>
    <t>Website</t>
  </si>
  <si>
    <r>
      <t xml:space="preserve">TS </t>
    </r>
    <r>
      <rPr>
        <b/>
        <vertAlign val="superscript"/>
        <sz val="18"/>
        <color theme="1"/>
        <rFont val="Calibri"/>
        <family val="2"/>
        <scheme val="minor"/>
      </rPr>
      <t>*)</t>
    </r>
  </si>
  <si>
    <t>Nama Pengusul</t>
  </si>
  <si>
    <r>
      <rPr>
        <vertAlign val="superscript"/>
        <sz val="14"/>
        <color rgb="FF92D050"/>
        <rFont val="Calibri"/>
        <family val="2"/>
        <scheme val="minor"/>
      </rPr>
      <t>*)</t>
    </r>
    <r>
      <rPr>
        <sz val="14"/>
        <color rgb="FF92D050"/>
        <rFont val="Calibri"/>
        <family val="2"/>
        <scheme val="minor"/>
      </rPr>
      <t xml:space="preserve"> TS = Tahun akademik penuh terakhir saat pengajuan usulan akreditasi</t>
    </r>
  </si>
  <si>
    <t>Tanggal</t>
  </si>
  <si>
    <t>versi 1.1</t>
  </si>
  <si>
    <t>Pendidikan Geografi</t>
  </si>
  <si>
    <t>1374/SK/BAN-PT/Akred/S/VII/2016</t>
  </si>
  <si>
    <t>Universitas Pendidikan Indonesia</t>
  </si>
  <si>
    <t>Bandung</t>
  </si>
  <si>
    <t xml:space="preserve">Jl. Dr. Setiabudhi Nomor 229 </t>
  </si>
  <si>
    <t>(022) 2001014</t>
  </si>
  <si>
    <t>jp_geografi@upi.edu</t>
  </si>
  <si>
    <t>geografi.upi.edu</t>
  </si>
  <si>
    <t>Prof. Dr. Darsiharjo, M.S.</t>
  </si>
  <si>
    <t>0021096202</t>
  </si>
  <si>
    <t>S2 Geografi</t>
  </si>
  <si>
    <t>S3 Pengelolaan Sumber Daya Lahan</t>
  </si>
  <si>
    <t>Prof. Dr. Hj. Enok Maryani, MS</t>
  </si>
  <si>
    <t>0021016004</t>
  </si>
  <si>
    <t>S3 Geografi</t>
  </si>
  <si>
    <t xml:space="preserve">Prof. Dr. Ir. H. Dede Rohmat, MT </t>
  </si>
  <si>
    <t>0003066403</t>
  </si>
  <si>
    <t>S2 Rekayasa Pertambangan</t>
  </si>
  <si>
    <t>S3 Teknik Sipil</t>
  </si>
  <si>
    <t>Prof. Dr. Wanjat Kastolani, M.Pd</t>
  </si>
  <si>
    <t>0012056211</t>
  </si>
  <si>
    <t>S2 PKLH</t>
  </si>
  <si>
    <t>Prof. Dr. H. Dede Sugandi, M.Si</t>
  </si>
  <si>
    <t>0026055803</t>
  </si>
  <si>
    <t>S2 Penginderaan Jauh</t>
  </si>
  <si>
    <t>S3 Pendidikan IPS</t>
  </si>
  <si>
    <t>Drs. H. Dadang Sungkawa, M.Pd</t>
  </si>
  <si>
    <t>0010025501</t>
  </si>
  <si>
    <t>S2 PLS</t>
  </si>
  <si>
    <t>Drs. H. Wahyu Eridiana, M.si</t>
  </si>
  <si>
    <t>0005055514</t>
  </si>
  <si>
    <t>S2 Ilmu Sosial</t>
  </si>
  <si>
    <t>Dr. Hj. Epon Ningrum, M.Pd</t>
  </si>
  <si>
    <t>0004036202</t>
  </si>
  <si>
    <t>S3 PLS</t>
  </si>
  <si>
    <t>Drs. Asep Mulyadi, M.Pd</t>
  </si>
  <si>
    <t>0002096205</t>
  </si>
  <si>
    <t>Dr. Mamat Ruhimat, M.Pd</t>
  </si>
  <si>
    <t>0001056102</t>
  </si>
  <si>
    <t>S3 IPS</t>
  </si>
  <si>
    <t>Drs. Jupri, MT</t>
  </si>
  <si>
    <t>0015066004</t>
  </si>
  <si>
    <t>S2 Studi Pembangunan</t>
  </si>
  <si>
    <t>Dr. Ahmad Yani, M.Si</t>
  </si>
  <si>
    <t>0012086708</t>
  </si>
  <si>
    <t>S2 Geografi Fisik</t>
  </si>
  <si>
    <t xml:space="preserve">S3 Pengembangan Kurikulum </t>
  </si>
  <si>
    <t>Ir. Yakub Malik, M.Pd</t>
  </si>
  <si>
    <t>0001015907</t>
  </si>
  <si>
    <t>Dr. Iwan Setiawan, S.Pd, M.Si</t>
  </si>
  <si>
    <t>0004067106</t>
  </si>
  <si>
    <t>S2 Ilmu Lingkungan</t>
  </si>
  <si>
    <t>S3 Ilmu Geografi</t>
  </si>
  <si>
    <t>0024107207</t>
  </si>
  <si>
    <t>S2 Pendidikan IPS</t>
  </si>
  <si>
    <t>Dr. rer. nat. Nandi, S.Pd, MT., M.Sc</t>
  </si>
  <si>
    <t>0001017905</t>
  </si>
  <si>
    <t>S2 Perencanaan Wilayah dan Kota, Spatial Sciences</t>
  </si>
  <si>
    <t>Dr. Lili Somantri, S.Pd, M.Si</t>
  </si>
  <si>
    <t>0026027903</t>
  </si>
  <si>
    <t>Nanin Trianawati, S, ST., MT</t>
  </si>
  <si>
    <t>0003048301</t>
  </si>
  <si>
    <t>S2 Teknik Geodesi &amp; Geomatika</t>
  </si>
  <si>
    <t>Hendro Murtianto, S.Pd., M.Sc</t>
  </si>
  <si>
    <t>0015028107</t>
  </si>
  <si>
    <t>Totok Doyo Pamungkas, S.Si., M.Eng</t>
  </si>
  <si>
    <t>Certificate Of Competence Research Reviewer</t>
  </si>
  <si>
    <t>Certifiate Competence Research Reviewer</t>
  </si>
  <si>
    <t>Serifikat Kompetensi Sistem Informasi Geografis</t>
  </si>
  <si>
    <t xml:space="preserve">Pembelajaran Berbasis Masalah, Belajar dan Pembelajaran Bidang Studi Geografi, Geografi Pembangunan, Penelitian Pendidikan, </t>
  </si>
  <si>
    <t>Geografi Pariwisata, Pengantar Geografi, Geografi Industri, Geografi Ekonomi, Geografi Desa Kota</t>
  </si>
  <si>
    <t>Geografi Politik, Geografi Regional Indonesia, Telaah Kurikulum dan Perencanaan Pembelajaran Bidang Studi Geografi, Kajian Bahan Ajar Geografi, Geografi Regional Dunia</t>
  </si>
  <si>
    <t xml:space="preserve">Studi Masyarakat Indonesia, Pendidikan Ilmu Pengetahuan Sosial, Sosiologi, Demografi, </t>
  </si>
  <si>
    <t xml:space="preserve">Pengantar Geografi, Penginderaan Jauh, </t>
  </si>
  <si>
    <t>Geografi Sumber Daya Lahan, Metode Penelitian Geografi, Pembangunan Pedesaan, Analisis Mengenai Dampak Lingkungan,</t>
  </si>
  <si>
    <t>Analisis Mengenai Dampak Lingkungan, Pengantar Ekologi, Geografi Pertanian, Biogeografi, Ekologi dan Pendidikan Lingkungan,</t>
  </si>
  <si>
    <t xml:space="preserve">Seminar Geografi, Sistem Informasi Geografis, Meteologi/Klimatologi, Statistika Geografi, Pengantar Ekologi, Kosmografi, </t>
  </si>
  <si>
    <t>Mitigasi Bencana, Geologi, Geomorfologi Terapan, Meteologi/Klimatologi, Geologi Lingkungan, Survey Pemetaan Potensi Bencana</t>
  </si>
  <si>
    <t xml:space="preserve">Geomorfologi Terapan, Geografi Sumber Daya Lahan, Geologi Lingkungan, Survey Pemetaan Potensi Bencana, Biogeografi, Geomorfologi, </t>
  </si>
  <si>
    <t xml:space="preserve">Bahasa Inggris, Perencanaan Wilayah, Pembangunan Pedesaan, Metode Penelitian, Aplikasi SIG untuk Pengembangan Wilayah, Geografi Pembangunan, Penelitian Pendidikan, </t>
  </si>
  <si>
    <t>Interpretasi Peta Topografi dan Foto Udara</t>
  </si>
  <si>
    <t xml:space="preserve">Kartografi, Penginderaan Jauh, Interpretasi Peta Topografi dan Foto Udara, </t>
  </si>
  <si>
    <t xml:space="preserve">Mitigasi Bencana, Geologi, Geologi Lingkungan, Geomorfologi, </t>
  </si>
  <si>
    <t xml:space="preserve">Media Pembelajaran dan TIK Bidang Studi Geografi, Pengrantar Ilmu Sosial, Geografi Pariwisata, Geografi Penduduk, Geografi Desa Kota, </t>
  </si>
  <si>
    <t xml:space="preserve">Geografi Politik,  Media Pembelajaran dan TIK Bidang Studi Geografi, Telaah Kurikulum dan Perencanaan Pembelajaran Bidang Studi Geografi, Kurikulum dan Pembelajaran, Kajian Bahan Ajar Geografi, Oseanografi, Kosmografi, Pembelajaran Berbasis Sains Teknologi dan Masyarakat, </t>
  </si>
  <si>
    <t>Seminar Geografi, Pendidikan Ilmu Pengetahuan Sosial, Geografi Regional Indonesia, Geografi Perilaku, Pembelajaran Berbasis Sains Teknologi dan Masyarakat,</t>
  </si>
  <si>
    <t>Bagja Waluya, M.Pd</t>
  </si>
  <si>
    <t xml:space="preserve">Demografi, Statistika Geografi, Evaluasi Pembelajaran Bidang Studi Geografi, Geografi Penduduk, </t>
  </si>
  <si>
    <t>S2 Geografi (Pengelolaan Sumber Daya Air) S3 Geografi (Analisis Konten Hidrosfer dan Kehidupan Manusia, Rekayasa dan Konservasi Lingkungan)</t>
  </si>
  <si>
    <t>S2 Geografi (Asessmen Pendidikan Geografi, Geografi Manusia dan Lingkungan), S3 Geografi (Teori dan Aplikasi Asessmen Geografi)</t>
  </si>
  <si>
    <t>1. S2 Geografi (Pengembangan Model Pembelajaran Geografi, Metodologi Penelitian), 2. S3 Geografi (Teori dan Aplikasi Model Pembelajaran Geografi, Kajian Mandiri : Kajian Artikel dan Penulisan Artikel Jurnal Analisis)</t>
  </si>
  <si>
    <t>1. S2 Geografi (Topik Khusus : Kajian Buku Ajar Geografi) 2. SaIG (Kartografi, Penginderaan Jauh Dasar) 3. SPIG (Sistem Proyeksi Peta, Penginderaan Jauh, Kartografi)</t>
  </si>
  <si>
    <t>1. S2 Geografi (Aplikasi Penginderaan Jauh dan SIG) 2. S3 Geografi (Pengembangan Teknologi Informasi Geografis untuk Pendidikan) 3. SaIG (Pengantar Geografi dan Isu Global, Pengantar Sains Informasi Geografi, Kuliah Kerja Lapangan 1, Geografi Regional Indonesia dan Toponimi, Kewirausahaan) 4. SPIG (Fotogrametri, Pengelolaan Data Citra, Penginderaan Jauh)</t>
  </si>
  <si>
    <t>1. SaIG (Geomorfologi, Kuliah Kerja Lapangan 1, Biogeografi,) 2. SPIG (Pengantar Survey dan Pemetaan, Geomorfologi)</t>
  </si>
  <si>
    <t>S2 Geografi (Geografi Manusia dan Lingkungan), S3 Geografi (Pembangunan Wilayah, Pengembangan Keterampilan Geografis), 3. SaIG (Bahasa Inggris), 4. SPIG (Aplikasi CAD untuk Pemetaan, Pengantar Penggunaan Software)</t>
  </si>
  <si>
    <t>1. S2 Geografi (Pendidikan Mitigasi Bencana), 2. SaIG (Meteorologi dan Klimatologi, Geologi Umum, Kuliah Kerja Lapangan 1), 3. SPIG (Sistem Basis Data, Mitigasi Bencana)</t>
  </si>
  <si>
    <t>1. SaIG (Geologi Umum), 2. SPIG (Geologi, Mitigasi Bencana)</t>
  </si>
  <si>
    <t>1. SaIG (Matematika, Ilmu Ukur Tanah), 2. SPIG (Matematika, Survey Satelit : GPS, Survey Rekayasa, Pemetaan Detail Situasi, Bathimetry, Kerangka Dasar Vertikal, Pemetaan Kadastral, Kerangka Dasar Horizontal)</t>
  </si>
  <si>
    <t>1. S2 Geografi (Pengembangan Kurikulum Pendidikan Geografi, Visualisasi Geografis dan Pengembangan Media Pembelajaran Geografi), 2. S3 Geografi (Studi Komparasi Kurikulum Geografi dan Pengembangannya), 3. SaIG (Oseanografi)</t>
  </si>
  <si>
    <t>1. Sosiologi (Demografi Sosial) 2. SaIG (Pendidikan Ilmu Pengetahuan Sosial), 3. SPIG (Studi Masyarakat Indonesia)</t>
  </si>
  <si>
    <t>1. SaIG (Geografi Reginal Indonesia dan Toponimi)</t>
  </si>
  <si>
    <t>1. S2 Geografi (Aplikasi Penginderaan Jauh dan SIG), 2. S3 Geografi (Pengembangan Teknologi Informasi Geografis untuk Pendidikan, Pengelolaan Sumber Daya Indonesia dalam Pengembangan Nasionalisme) 3. SaIG (Meteorologi dan Klimatologi) 4. SPIG (SIG Lanjut, Penulisan Laporan, SIG Dasar, PPL, Vield Cam)</t>
  </si>
  <si>
    <t>1. S2 Geografi (Pengelolaan Sumber Daya Lahan), 2. S3 Geografi (Analisis Konten Litosfer dan Kehidupan Manusia), 3. MRL (Metode Penelitian Pariwisata, Morfologi dan Hidrologi Resort, Geografi Kepariwisataan)</t>
  </si>
  <si>
    <t>1. S2 Geografi (Keanekaragaman Hayati), 2. SaIG (Biogeografi), 3. SPIG (Ekologi Lingkungan), 4. MRL (Analisis Daya Dukung Pariwisata dan Mitigasi Bencana)</t>
  </si>
  <si>
    <t>1. S2 Geografi (Pendidikan Mitigasi Bencana, Filsafat Ilmu, Metodologi Penelitian) 2. S3 Geografi (Pilihan Geografi Lain Sesuai Peminatan, Pengembangan Keterampilan Geografis) 3. SaIG (Pengantar Geografi dan Isu Global, Geografi Manusia), 4. MPP (Ekologi Pariwisata, Pengantar Pariwisata, Geografi Pariwisata)</t>
  </si>
  <si>
    <t>1. MPP (Studi Masyarakat Indonesia, Ekologi Pariwisata, Pengantar Ilmu Sosial)</t>
  </si>
  <si>
    <t>Hak Cipta Peta Detail Situasi Kampus UPI Bandung Skala 1:1000</t>
  </si>
  <si>
    <t>Nanin Trianawati Sugito, S.T.,M.T.</t>
  </si>
  <si>
    <t>Hak Cipta Atlas Sejarah Indonesia dan Dunia</t>
  </si>
  <si>
    <t>Dr. Dede Sugandi, M.Si, Drs. Asep Mulyadi, M.Pd, Iwan Setiawan, S.Pd, M.Pd, Nanin T., ST.,MT, Dr. Lili Soemantri, M.Si</t>
  </si>
  <si>
    <t>Hak Cipta Atlas Indonesia dan Dunia</t>
  </si>
  <si>
    <t>Hak Cipta Peta Fisiomorfohidro Pulau Jawa Bagian Barat</t>
  </si>
  <si>
    <t>Prof. Dr. Id. Dede Rohmat, M.T dan Iwan Setiawan, S.Pd, M.Si</t>
  </si>
  <si>
    <t>Hak Cipta Peta Zonasi Fisiomorfohidro di Jawa Barat Bagian Selatan</t>
  </si>
  <si>
    <t>Hak Cipta Model Intensitas Hujan Berdasarkan Hujan Menitan di Jawa Barat Bagian Selatan</t>
  </si>
  <si>
    <t>Hak Cipta Prosedur, Persamaan Umum dan Konstanta Pola Intensitas Hujan di Jawa Barat</t>
  </si>
  <si>
    <t xml:space="preserve">Hak Cipta Peta Zonasi Fisiomorfohidro di Jawa Barat </t>
  </si>
  <si>
    <t>Hak Cipta Peta Zonasi Fisiomorfohidri Provinsi Banten</t>
  </si>
  <si>
    <t>Hak Cipta Prosedur, Formula dan Konstanta Pola Intensitas Hujan Provinsi Banten</t>
  </si>
  <si>
    <t>Hak Cipta Pola Intensitas Hujan Sintetis untuk Stasiun Hujan Virtual (SHV) di Pulau Jawa Bagian Barat</t>
  </si>
  <si>
    <t>Hak Cipta Orasi Ilmiah Guru Besar: Strategi Konservasi Sumber Daya Air (SDA) untuk Kesinambungan Ketersediaan Air Masa Kini dan yang akan datang</t>
  </si>
  <si>
    <t>Hak Cipta Sebaran Stasiun Hujan Virtual (SHV) di Pulau Jawa Bagian Barat</t>
  </si>
  <si>
    <t>Hak Cipta Model Pengembangan Edutourism Berbasis Sistem Informasi Geografis di Kawasan UNESCO Global Geopark Ciletuh Palabuhanratu Kabupaten Sukabumi</t>
  </si>
  <si>
    <t>Buku  Siswa Aktif dan Kreatif Belajar Geografi untuk SMA/MA, Kelas X, XI, XII Peminatan Ilmu - ilmu Sosial</t>
  </si>
  <si>
    <t>Dr. Lili Soemantri S.Pd, M.Pd</t>
  </si>
  <si>
    <t>Penginderaan Jauh Aplikasi Kajian</t>
  </si>
  <si>
    <t>Dr. Lili Soemantri S.Pd, M.Pd dan Prof. Dr. Dede Sugandi, M.Si</t>
  </si>
  <si>
    <t>Prof, Dr. Dede Sugandi, M.Si, Dr. Lili Soemantri, S.Pd, M.Pd, Dr. Iwan Setiawan, S.Pd, M.Si</t>
  </si>
  <si>
    <t xml:space="preserve">Manusia, Tempat, dan Lingkungan </t>
  </si>
  <si>
    <t>Dr. Mamat Ruhimat M.Pd</t>
  </si>
  <si>
    <t xml:space="preserve"> </t>
  </si>
  <si>
    <t>Hak Cipta Buku Mindset Kurikulum 2013</t>
  </si>
  <si>
    <t xml:space="preserve"> Dr. Ahmad Yani, M.Si</t>
  </si>
  <si>
    <t>Hak Cipta Program Komputer Aplikasi Edutourism Geopark di UNESCO Global Geoprak Ciletuh Palabuhanratu Berbasis Sistem Informasi Geografis</t>
  </si>
  <si>
    <t>Prof. Darsiharjo, MS, dr. Mamat Ruhimat, M.Pd, dkk</t>
  </si>
  <si>
    <t>Hak Cipta Buku Model Pengolahan Sampah Organik secara Mikrobial</t>
  </si>
  <si>
    <t>Prof. Dr. Wanjat Kastolani, M.Pd, Prof. Dr. Darsiharjo, MS, dkk</t>
  </si>
  <si>
    <t>Prof. Dr. Darsiharjo, MS, dr. Mamat Ruhimat, M.Pd, dkk</t>
  </si>
  <si>
    <t>Hak Cipta Buku Pengembangan Aktifitas Wisata di Pantai Selatan Jawa Barat</t>
  </si>
  <si>
    <t>Prof. Dr. Darsiharjo, MS</t>
  </si>
  <si>
    <t>Hak Cipta Buku Manusia, Tempat, dan Lingkungan</t>
  </si>
  <si>
    <t>Teori dan Implementasi Pembelajaran Saintifik Kurikulum 2013</t>
  </si>
  <si>
    <t>Mindset Kurikulum 2013</t>
  </si>
  <si>
    <t>Dr. Ahmad Yani, M.Si dan Dr. Mamat Ruhimat, M.Pd</t>
  </si>
  <si>
    <t>Cara Mudah Menulis Soal HOTS Higher Order Thinking Skills Suatu Pendekatan "Jarak Nalar" yang Dilengkapi dengan Pembelajaran Berorientasi Keterampilan Berpikir Tingkat Tinggi</t>
  </si>
  <si>
    <t xml:space="preserve">Learning Model In Improving Learning Process of Enviromental Damage Case Study in Bandung Basin </t>
  </si>
  <si>
    <t xml:space="preserve">Program Pendampingan Kewirausahaan dari Mien. R. Uno Foundation a.n. Dede Sarah Maulani </t>
  </si>
  <si>
    <t>Memperoleh bantuan modal usaha</t>
  </si>
  <si>
    <t>Pemilihan Putra Putri Bumi Siliwangi di UPI a.n. Cucu Daryamah</t>
  </si>
  <si>
    <t>Pemilihan Putra Putri Bumi Siliwangi di UPI a.n. Agustian Fareri</t>
  </si>
  <si>
    <t>Runner Up 2 Putra Bumi Siliwangi</t>
  </si>
  <si>
    <t>Putri Bumi Siliwangi Terpilih</t>
  </si>
  <si>
    <t>Juara 1</t>
  </si>
  <si>
    <t>Lomba Akustik, Lomba Lingkungan Populer 2017 – Green Expression di IPB a.n. VoG x MuGeo</t>
  </si>
  <si>
    <t>Kejuaraan Panahan Nasional Ganesha Open a.n. Rifa Zahira</t>
  </si>
  <si>
    <t>Meraih medali perunggu</t>
  </si>
  <si>
    <t>Historia Cup, Pekan Raya Sejarah a.n. Tri Eko Prasetio</t>
  </si>
  <si>
    <t>Penari Jagat Suwung &amp; Pencipta Artistik, Bandung Isola Performing Art Festival (BIFAF) a.n. Rosa Saefi Yusuf Albanah</t>
  </si>
  <si>
    <t xml:space="preserve">Tanpa Peringkat </t>
  </si>
  <si>
    <t>Volunteering</t>
  </si>
  <si>
    <t>KKN Luar Negeri dalan Kegiatan Volunteering Teaching Indonesian Children (VTIC) Cycle 6 Sarawak Malaysia a.n Nurmala Yuditia</t>
  </si>
  <si>
    <t>Lomba Debat, DKM Al-Furqon UPI  a.n. Hasanudin</t>
  </si>
  <si>
    <t>Juara 2</t>
  </si>
  <si>
    <t>Penari Inti PON XIX Provinsi Jawa Barat a.n.Rosa Saefi Yusuf Albanah</t>
  </si>
  <si>
    <t>Partisipan</t>
  </si>
  <si>
    <t>Finalis Debate Competition Geo-Environmental Student Challenges, UGM a.n. Agung Prasetyo</t>
  </si>
  <si>
    <t>Finalis</t>
  </si>
  <si>
    <t>Cerveny Costelec International Folklore Festival, Ceko a.n. Anne Putri Pratiwi</t>
  </si>
  <si>
    <t>Peringkat 2</t>
  </si>
  <si>
    <t>Finalis Lomba Essay, UNP a.n. Anne Putri Pratiwi</t>
  </si>
  <si>
    <t>Special Mention in Zakopane International Highland Folklore Festival, Polandia
a.n. Anne Putri Pratiwi</t>
  </si>
  <si>
    <t>Peserta Aberdeen International Youth Festival, Skotlandia a.n. Anne Putri Pratiwi</t>
  </si>
  <si>
    <t>Peserta Westerloo International Folklore Festival, Belgia a.n. Anne Putri Pratiwi</t>
  </si>
  <si>
    <t>Finalis IE Games 10th, FTI ITS a.n. Anne Putri Pratiwi</t>
  </si>
  <si>
    <t>AIESEC Global Volunteer a.n Rizky Kurniawan</t>
  </si>
  <si>
    <t>Partisipan Terpilih</t>
  </si>
  <si>
    <t>Perencanaan Wilayah</t>
  </si>
  <si>
    <t>Geografi Manusia</t>
  </si>
  <si>
    <t>Keynote Speaker 3rd IGEOS 2019 (Sertifikat)</t>
  </si>
  <si>
    <t>Keynote Speaker 2nd IGEOS 2018 (Sertifikat)</t>
  </si>
  <si>
    <t>Dr. rer.nat. Nandi, S.Pd, MT. M.Sc.</t>
  </si>
  <si>
    <t>Prof. Dr. Enok Maryani, M.S.</t>
  </si>
  <si>
    <t>Juara 3</t>
  </si>
  <si>
    <t>Juara Harapan 1</t>
  </si>
  <si>
    <t>Grand - Finalis</t>
  </si>
  <si>
    <t>10 besar</t>
  </si>
  <si>
    <t xml:space="preserve">Juara 2 Infogafis </t>
  </si>
  <si>
    <t>Pemeroleh</t>
  </si>
  <si>
    <t>National Geography Ambassador</t>
  </si>
  <si>
    <t>Juara Terfavorit</t>
  </si>
  <si>
    <t>Peserta</t>
  </si>
  <si>
    <t>Runner Up</t>
  </si>
  <si>
    <t>Buku Mari Mengenal Sains Informasi Geografis</t>
  </si>
  <si>
    <t>Buku ISBN 978 - 602 - 6616 - 64 - 7</t>
  </si>
  <si>
    <t>7 Besar Fakultas</t>
  </si>
  <si>
    <t>National Geography Ambassador a.n Cucu Daryamah</t>
  </si>
  <si>
    <t>Mahasiswa Berprestasi a.n Ardhy Muhamad Firman</t>
  </si>
  <si>
    <t>Mahasiswa Berprestasi a.n Siti Nuraisyah</t>
  </si>
  <si>
    <t>GIS Competition a.n Millary dan Galuh</t>
  </si>
  <si>
    <t>TISF STP Bandung a.n Millary dan Galuh</t>
  </si>
  <si>
    <t>Hibah Kewirausahaan UPI a.n Millary dan Galuh</t>
  </si>
  <si>
    <t>Indonesia Geography Student Summit a.n  Galuh</t>
  </si>
  <si>
    <t>Hibah Kepenulisan Artikel Ilmiah BNPB a.n Galuh, Darajati, Zeny</t>
  </si>
  <si>
    <t>Historia Cup (Futsal)</t>
  </si>
  <si>
    <t>MIK Cup (Futsal)</t>
  </si>
  <si>
    <t>Communication Cup (Futsal)</t>
  </si>
  <si>
    <t>Sosiology Cup (Futsal)</t>
  </si>
  <si>
    <t>Lomba Anchor Hunt Kompas TV a.n Salsabila Firdausya</t>
  </si>
  <si>
    <t>LKTI Asean Geosmart Competition a.n Millary dan Agung</t>
  </si>
  <si>
    <t xml:space="preserve">Geografi Pariwisata </t>
  </si>
  <si>
    <t>Geografi Sumber Daya Lahan</t>
  </si>
  <si>
    <t>Geografi Pariwisata</t>
  </si>
  <si>
    <t>Geografi Sumbar Daya Air</t>
  </si>
  <si>
    <t>Geografi Teknik</t>
  </si>
  <si>
    <t>Geografi Wilayah</t>
  </si>
  <si>
    <t>Geografi Pendidikan</t>
  </si>
  <si>
    <t>Geografi Fisik</t>
  </si>
  <si>
    <t>Geologi</t>
  </si>
  <si>
    <t>Geografi Perencanaa Wilayah</t>
  </si>
  <si>
    <t>Universitas Sebelas Maret</t>
  </si>
  <si>
    <r>
      <t xml:space="preserve">Perjanjian Kerjasama Penyelenggaraan </t>
    </r>
    <r>
      <rPr>
        <i/>
        <sz val="12"/>
        <color theme="1"/>
        <rFont val="Times New Roman"/>
        <family val="1"/>
      </rPr>
      <t>International Conference on Planning towards Sustainability</t>
    </r>
    <r>
      <rPr>
        <sz val="12"/>
        <color theme="1"/>
        <rFont val="Times New Roman"/>
        <family val="1"/>
      </rPr>
      <t xml:space="preserve"> (ICoPS) 2019</t>
    </r>
  </si>
  <si>
    <r>
      <t xml:space="preserve">Menetapkan cakupan hak dan kewajiban dari masing - masing pihak dalam penyelanggaraan </t>
    </r>
    <r>
      <rPr>
        <i/>
        <sz val="12"/>
        <color theme="1"/>
        <rFont val="Times New Roman"/>
        <family val="1"/>
      </rPr>
      <t xml:space="preserve">International Conference of Planning towards Sustainability </t>
    </r>
    <r>
      <rPr>
        <sz val="12"/>
        <color theme="1"/>
        <rFont val="Times New Roman"/>
        <family val="1"/>
      </rPr>
      <t>(ICoPS) 2019</t>
    </r>
  </si>
  <si>
    <t>20 Mei 2019 s.d selesai</t>
  </si>
  <si>
    <t>s.d selesai</t>
  </si>
  <si>
    <t>Pengembangan Geopark Ciletuh berbasis partisipasi masyarakat sebagai kawasan geowisata di Kabupaten Sukabumi (Jurnal Manajemen Resort dan Leisure Volume 13, Tahun 2016, Nomor 1)</t>
  </si>
  <si>
    <t>Strategi Pengembangan Wisata Minat Khusus Arung Jeram di Sungai Palayangan (Jurnal Manajemen Resort dan Leisure, Volume 13, Tahun 2016, Nomor 1)</t>
  </si>
  <si>
    <t>Analisis Rantai Nilai Industri Kreatif di Desa Wisata Jelekong Kabupaten Bandung (Jurnal Manajemen Resort dan Leisure, Volume 11 Tahun 2014, Nomor 1, Hal 35 - 41</t>
  </si>
  <si>
    <t>Konsep Penataan Ruang Situ Bagendit Sebagai Kawasan Wisata Alam dengan Fungsi Lindung di Kabupaten Garut (Jural Manajemen Resort dan Leisure, Volume 13 Tahun 2016, Nomor 1)</t>
  </si>
  <si>
    <t>Prof. Dr. Enok Maryani, MS</t>
  </si>
  <si>
    <t>Perilaku Asersif dan Kecenderungan Kenakalan Remaja Berdasarkan Pola Asuh dan Peran Media Massa ( Jurnal Psikologi, Vilume 41 Tahun 2014, Nomor 1, Hal 74 - 88</t>
  </si>
  <si>
    <t>Gethok Tular, Pola Komunikasi Gerakan Sosial Berbasis Kearifan Lokak Masyarakat Samin di Sukolilo ( Jurnal Aspikom, Volume 3 Tahun 2016, Nomor 1, Hal 104 - 118</t>
  </si>
  <si>
    <t>Peningkatan Spatial Literacy Peserta Didik Melalui Pemanfaatan Media Peta (Jurnal Geografi Gea, Volume 15, Tahun 2016, Nomor 1)</t>
  </si>
  <si>
    <t>Kearifan Lokal Masyarakat Sunda dalamMemitigasi Bencana dan Aplikasinya sebagai Sumber Pembelajaran IPS  Berbasis Nilai (Jurnal Penelitian Pendidikan, Volume 14, Tahun 2014, Nomor 2)</t>
  </si>
  <si>
    <t>Building Ecoliteracy Through Adiwiyata Program (Study at Adiwiyata School in Banda Aceh ( The Indonesian Journal of Geography, Volume 49, Tahun 2017, Nomor 1</t>
  </si>
  <si>
    <t>Konvergensi dalam Program NET Citizen Journalism (Jurnal Kajian Komunikasi, Volume 5 Tahun 2017, Nomor 1 Hal 53 - 68</t>
  </si>
  <si>
    <t>Komunikasi Verbal pada Anggota Keluarga yang Memiliki Anak Indigo (Jurnal Manajemen Komunikasi, Volume 1, Tahun 2016, Nomor 1</t>
  </si>
  <si>
    <t>Analisis Pembentukan Portofolio Saha Optimal Menggunakan Model Indeks Tunggal dan Model Markowitz (Studi Kasus Pada Saham BUMN Yang Terdaftar di Bursa Efek Indonesia ( Jurnal Online Mahasiswa Fakultas Ekonomi Universitas Riau, Volume 2, Tahun 2015, Nomor 2, Hal 1 - 14</t>
  </si>
  <si>
    <t>Studi Komparasi Perilaku Masyarakat dalam Pengelolaan Sampah Rumah Tangga di Desa Babakan dan Desa Ciwaringin Kecamatan Ciwaringin Kabupaten Cirebon (Jurnal Pendidikan Geografi, Volume 4, Tahun 2016, Nomor 2, Hal 1 - 12)</t>
  </si>
  <si>
    <t>Pengaruh Interpretasi Terhadap Kepuasan Wisatawan Berkunjung di Museum Nasional Gedung Perundingan Lingarjati Kabupate Kuningan ( Jurnal Manajemen Resort dan Leisure, Volume 13, Tahun 2016, Nomor 1)</t>
  </si>
  <si>
    <t>Model Pengaturan Pengunjung Pada Kawasan Wisata Aalam Pegunungan Dengan Fungsi Lindung Dan Intensitas Wisata Tingi DI KAWASAN Wisata Kluster Gunung Patuha, Kabupaten Bandung (Jurnal Spatial Wahana Komunikasi dan Informasi Geografi0, volume 14, Tahun 2015, Nomor 2, Hal 21 - 29</t>
  </si>
  <si>
    <t>Flood Mitigation Efforts in the Capital Region of Jakarta (International Journal of Conservation Science, Volue 6, Tahun 2015, Nomor 4, Hal 685 - 696</t>
  </si>
  <si>
    <t xml:space="preserve">A Model Environmental Cnservation for Sahara Anakan (International Journal of ConservaTION, Volume 5, Tahun 2014, Nomor 1 </t>
  </si>
  <si>
    <t>Pembelajaran Geografi sebagai salah satu Dasar Pembentukan Karakter Bangsa ( Jurnal SOSIAHUMANIKA, Volume 8, Tahun 2015, Nomor 2</t>
  </si>
  <si>
    <t>Interaksi Spasial Kondisi Sosial Ekonomi Terhadap Kerawanan Kejahatan di Kota Bandung (Studi Kasus Sumur Bandung) ( Jurnal Jambura Gepscience Review, Volume 1, Tahun 2019, Nomor 2</t>
  </si>
  <si>
    <t>Pengaruh Interpretasi Terhadap KepuasanKondisi Lingkungan Terhadap Kerawanan Kejahatan di Kawasan Perkotaan Stdi Kasus di Kecamatan Sumur Bandung, Kota Bandung (Jurnal Seminar Nasional Geomatika, Volume 3, Tahun 2019, Hal 555 - 564</t>
  </si>
  <si>
    <t xml:space="preserve">Investigating Urban Crime Pattern and ACCESSIBILITY Using Geographic Information System in Bandung City (Jurnal KnE Social Tahun 2019 Sciences Hal 535 - 548 </t>
  </si>
  <si>
    <t>Intrographic Design as Visualization of Geography Learning Media (Jurnal IOP Coference Series: Earth and Environmrntal Science, Volume 145, Tahun 2018, Nomr 1, Hal 012011)</t>
  </si>
  <si>
    <t>Model Pembelajaran Sistem Informasi Geografi di Sekolah Menengah Atas (Jurnal Geografi Gea, Voume 6 Tahun 2016, Nomor 2)</t>
  </si>
  <si>
    <t>The Value of Local Wisdom Smong in Tsunami Disaster Mitigation in Simeulue Regency, Aceh Province (Jurnal IOP Conference Series: Earth and Environmental Science, Volume 145, Tahun 2018, Hal 012041)</t>
  </si>
  <si>
    <t>Drs. H. Dadang Sungkawa</t>
  </si>
  <si>
    <t>The Impact of Local Wisdom - Based Learning Model on Students Understanding on The Land Ethic (Jurnal IOP Conference Series: Earth and Environmental Science, Volume 145, Tahun 2018, Nomor 1, Hal 012086</t>
  </si>
  <si>
    <t>S2 Geologi</t>
  </si>
  <si>
    <t>8.3</t>
  </si>
  <si>
    <t>8.4</t>
  </si>
  <si>
    <t>8</t>
  </si>
  <si>
    <t>-</t>
  </si>
  <si>
    <t>Drs.H. Wahyu Eridiana, M.Si</t>
  </si>
  <si>
    <t>Nilai Gotong Royong Untuk Memperkuat Solidaritas Dalam Kehidupan Masyarakat Kampung Naga (Jurnal SOSIETAS, Volume 6, Tahun 2016, Nomor1)</t>
  </si>
  <si>
    <t>Equilibrium traffic dynamic in a bathub model: A special case (Jurnal Economics of transportation, Volume 7, Tahun 2016, Hal 38 - 52)</t>
  </si>
  <si>
    <t>Pendayagunaan Potensi Wilayah Untuk Meningkatkan Produktivitas Masyarakat Petani Pedesaan (Jurnal Sosial dan Pembangunan, Volume 30 Tahun 2014, Nomor 2, Hal 181 - 188)</t>
  </si>
  <si>
    <t>Kompetensi Pedagogik Guru Geografi dalam Proses Pembelajaran di SMA Negeri se - Kabupaten Bandung (Pada Kompetensi Inti Guru dalam Menyelenggarakan Pembelajaran yang Mendidik (Jurnal Antologi Geografi, Volume 4, Tahun2016, Nomor 1, Hal 1 - 12)</t>
  </si>
  <si>
    <t>Application GIS to Analyse Crime Risk in Bandung (Jurnal An Article in The 2nd UPI International Cenference of Sosiology Education, Volume 4, Tahun 2017)</t>
  </si>
  <si>
    <t>CONTEXTUALIZATION OF SPATIAL INTELLIGENCE: CORRELATION BETWEEN SPATIAL INTELLIGENCE, SPATIAL ABILITY, AND GEOGRAPHY SKILLS (Journal of Baltic Science Education, Volume 17, Tahun 2018, Nomor 4)</t>
  </si>
  <si>
    <t>Students’ Spatial Intelligence Measurement on Social Science and Geography Subjects ('IOP Conference Series: Earth and Environmental Science, Volume 145, Thaun 2018, Nomor 1, Hal 012043)</t>
  </si>
  <si>
    <t>Kajian Luas Kawasan Hutan Sesuai Sk 2357/menhut-ii/2004 dengan Rencana Tata Ruang Wilayah Provinsi Tahun 2010-2030.(Studi Kasus di Balai Pemantapan Kawasan Hutan Wilayah XIII (Jurnal 'Jurnal Nusa Sylva, Volume 14, Tahun 2014, Nomor 2, Hal 1 - 7)</t>
  </si>
  <si>
    <t>Tekanan penduduk terhadap lahan di Kecamatan Sukaraja Kabupaten Sukabumi (Jurnal Geografi Gea, Volume 15, Tahun 2015, Nomor 2)</t>
  </si>
  <si>
    <t>Peningkatan Pemahaman Wawasan Kebangsaan melalui Literasi Geografis ('Prosiding Seminar Nasional Tahunan Fakultas Ilmu Sosial Universitas Negeri Medan, Volume 1, Tahun 2017, Nomor 1, Hal 2017)</t>
  </si>
  <si>
    <t>Efektivitas Penerapan Model Pembelajaran Flipped Classroom pada Peningkatan Kemampuan Berpikir Kritis Siswa ( Jurnal 'Educational Technologia, Volume 3, Tahun 2017, Nomor 2)</t>
  </si>
  <si>
    <t>,A Preliminary Study on Developing Geography Literacy Based on Social Studies Learning Model to Improve Teachers 21st Century Skills (Jurnal 'IOP Conference Series: Earth and Environmental Science, Volume 145, Tahun 2018, Nomor 1, hal 012062)</t>
  </si>
  <si>
    <t>Landsat Image Analysis for Open Spaces Change Monitoring to Temperature Changes in Semarang City ( Jurnal 'lst International Cohference on Geography and Education (ICGE 2016)</t>
  </si>
  <si>
    <t>Kearifan Lokal Masyarakat Sunda dalam Memitigasi Bencana dan Aplikasinya sebagai Sumber Pembelajaran IPS Berbasis Nilai (Jurnal Penelitian Pendidikan, Volume 14, Tahun 2014, Nomor 2)</t>
  </si>
  <si>
    <t>Menakar Kurikulum Geografi 2013 Dalam Pengembangan Nilai Patriotisme (Jurnal Sosial dan Pembangunan, Volume 31, Tahun 2016, Nomor 2)</t>
  </si>
  <si>
    <t>Penerapan Inovasi Pelayanan Publik Di Dinas Kependudukan Dan Catatan Sipil Kabupaten Enrekang (Jurnal Administrasi Publik, Volume 1, Tahun 2017, Nomor 3)</t>
  </si>
  <si>
    <t>Peran Pemerintah Daerah Dalam Pengendalian Perkawinan Usia Dini di Kecamatan Polongbangkeng Utara Kabupaten Takalar (Jurnal Administrasi dan Publik, Volume 2, Tahun 2017, Nomor 3, Hal 284 - 300)</t>
  </si>
  <si>
    <t>Kemitraan Pemerintah Daerah Dengan Kelompok Masyarakat Dalam Pengelolaan Hutan Mangrove di Desa Tongke-Tongke Kabupaten Sinjai (Jurnal Ilmu Pemerintahan, Volume 5, Tahun 2015, Nomor 2)</t>
  </si>
  <si>
    <t>The effect of experiential value of tourist behavioral intentions in Taman Buah Mekarsari (Jurnal 'IOP Conference Series: Earth and Environmental Science, Volume 145, Tahun 2018, Nomor 1, Hal 012022)</t>
  </si>
  <si>
    <t>Partisipasi Masyarakat Dalam Upaya Pelestarian Situ-Situ di Kota Depok (Jurnal Skripsi FPIPS)</t>
  </si>
  <si>
    <t>Penggunaan Multimedia Interaktif dalam Pembelajaran Geografi di Persekolahan (Jurnal Geografi Gea, Volume 6, Tahun 2016, Nomor 2)</t>
  </si>
  <si>
    <t>The Preparedness Level of Community in Facing Disaster in West Java Province ('IOP Conference Series: Earth and Environmental Science, Volume 145, Tahun 2018, Nomor 1, Hal 012103)</t>
  </si>
  <si>
    <t>The Preparedness Level of School Community in Handling the Earthquake and Tsunami Threats in Banda Aceh City (IOP Conference Series: Earth and Environmental Science, Volume 145, Tahun 2018, Nomor 1, Hal 012097)</t>
  </si>
  <si>
    <t>The Student’s Spatial Intelligence Level in Senior High School (IOP Conference Series: Earth and Environmental Science, Volume 145, Tahun 2018, Nomor 1, Hal 012094)</t>
  </si>
  <si>
    <t>Infographic Design as Visualization of Geography Learning Media (IOP Conference Series: Earth and Environmental Science, Volume 145, Tahun 2018, Nomor 1, Hal 012011)</t>
  </si>
  <si>
    <t>Pariwisata dan Pengembangan Sumberdaya Manusia (Jurnal Gea, Volume 8, Tahun 2016, Nomor 1)</t>
  </si>
  <si>
    <t>Transformasi Pendidikan Islam (Konteks Pendidikan Pondok Pesantren) (Jurnal Pendidikan Agama Islam-Ta‟ lim, Volume 13, Tahun 2015, Nomor 1, Hal 57 - 77)</t>
  </si>
  <si>
    <t>KELEMAHAN DAN KEUNGULAN IMPLEMENTASI AUTHENTIC ASSESMENT DALAM PEMBELAJARAN GEOGRAFI (Jurnal Geografi Gea, Volume 18, Tahun 2018, Nomor 2, hal 147 - 153)</t>
  </si>
  <si>
    <t>KU105</t>
  </si>
  <si>
    <t>Pendidikan Kewarganegaraan</t>
  </si>
  <si>
    <t>KU108</t>
  </si>
  <si>
    <t>Pendidikan Jasmani dan Olahraga*</t>
  </si>
  <si>
    <t>KU119</t>
  </si>
  <si>
    <t>DK300</t>
  </si>
  <si>
    <t>Landasan Pendidikan</t>
  </si>
  <si>
    <t>IS300</t>
  </si>
  <si>
    <t>Pengantar Ilmu Sosial</t>
  </si>
  <si>
    <t>GG100</t>
  </si>
  <si>
    <t>GG200</t>
  </si>
  <si>
    <t>GG201</t>
  </si>
  <si>
    <t>Pengantar Geografi dan Isu Global</t>
  </si>
  <si>
    <t>Meteorologi/Klimatologi</t>
  </si>
  <si>
    <t>GG202</t>
  </si>
  <si>
    <t>GG102</t>
  </si>
  <si>
    <t>Kartografi</t>
  </si>
  <si>
    <t>Geografi Sosial dan Budaya</t>
  </si>
  <si>
    <t>KU100</t>
  </si>
  <si>
    <t>Pendidikan Agama Islam *</t>
  </si>
  <si>
    <t>KU101</t>
  </si>
  <si>
    <t>Pendidikan Agama Kristen Protestan*</t>
  </si>
  <si>
    <t>KU102</t>
  </si>
  <si>
    <t>Pendidikan Agama Kristen Katolik*</t>
  </si>
  <si>
    <t>KU103</t>
  </si>
  <si>
    <t>Pendidikan Agama Hindu*</t>
  </si>
  <si>
    <t>KU104</t>
  </si>
  <si>
    <t>Pendidikan Agama Budha*</t>
  </si>
  <si>
    <t>KU110</t>
  </si>
  <si>
    <t>Pendidikan Pancasila</t>
  </si>
  <si>
    <t>KU106</t>
  </si>
  <si>
    <t>Pendidikan Bahasa Indonesia</t>
  </si>
  <si>
    <t>KU109</t>
  </si>
  <si>
    <t>Pendidikan Agama Khonghucu*</t>
  </si>
  <si>
    <t>Pendidikan Kesenian*</t>
  </si>
  <si>
    <t>DK301</t>
  </si>
  <si>
    <t>Psikologi Pendidikan dan Bimbingan</t>
  </si>
  <si>
    <t>IS301</t>
  </si>
  <si>
    <t>Pendidikan Ilmu Pengetahuan Sosial</t>
  </si>
  <si>
    <t>GG500</t>
  </si>
  <si>
    <t>Strategi Pembelajaran Bidang Studi Geografi</t>
  </si>
  <si>
    <t>GG204</t>
  </si>
  <si>
    <t>Geomorfologi</t>
  </si>
  <si>
    <t>GG206</t>
  </si>
  <si>
    <t xml:space="preserve">Biogeografi </t>
  </si>
  <si>
    <t>GG207</t>
  </si>
  <si>
    <t>Ilmu Ukur Tanah*</t>
  </si>
  <si>
    <t>GG404</t>
  </si>
  <si>
    <t>Kewirausahaan*</t>
  </si>
  <si>
    <t>DK303</t>
  </si>
  <si>
    <t>Kurikulum dan Pembelajaran</t>
  </si>
  <si>
    <t>DK304</t>
  </si>
  <si>
    <t>Pengelolaan Pendidikan</t>
  </si>
  <si>
    <t>IS303</t>
  </si>
  <si>
    <t>Studi Masyarakat Indonesia</t>
  </si>
  <si>
    <t>GG203</t>
  </si>
  <si>
    <t>Kosmografi</t>
  </si>
  <si>
    <t>GG208</t>
  </si>
  <si>
    <t>Geografi Tanah</t>
  </si>
  <si>
    <t>GG300</t>
  </si>
  <si>
    <t>Demografi dan Geografi Penduduk</t>
  </si>
  <si>
    <t>GG301</t>
  </si>
  <si>
    <t>Geografi Regional Indonesia</t>
  </si>
  <si>
    <t>GG302</t>
  </si>
  <si>
    <t>Geografi Ekonomi</t>
  </si>
  <si>
    <t>GG209</t>
  </si>
  <si>
    <t>Ekologi dan Pendidikan Lingkungan</t>
  </si>
  <si>
    <t>GG210</t>
  </si>
  <si>
    <t>Penginderaan Jauh</t>
  </si>
  <si>
    <t>GG502</t>
  </si>
  <si>
    <t>Evaluasi Pembelajaran Bidang Studi Geografi</t>
  </si>
  <si>
    <t>GG101</t>
  </si>
  <si>
    <t>Bahasa Inggris untuk Geografi</t>
  </si>
  <si>
    <t>GG205</t>
  </si>
  <si>
    <t>Oseanografi</t>
  </si>
  <si>
    <t>GG211</t>
  </si>
  <si>
    <t>Hidrologi</t>
  </si>
  <si>
    <t>GG401</t>
  </si>
  <si>
    <t>Interpretasi Peta Topografi dan Citra</t>
  </si>
  <si>
    <t>GG400</t>
  </si>
  <si>
    <t>Geologi Lingkungan</t>
  </si>
  <si>
    <t>GG303</t>
  </si>
  <si>
    <t>Geografi Pembangunan</t>
  </si>
  <si>
    <t>GG305</t>
  </si>
  <si>
    <t>Geografi Regional Dunia</t>
  </si>
  <si>
    <t>GG501</t>
  </si>
  <si>
    <t>Literasi ICT dan Media Pembelajaran Bidang Studi Geografi</t>
  </si>
  <si>
    <t>GG503</t>
  </si>
  <si>
    <t>Perencanaan Pembelajaran Bidang Studi Geografi</t>
  </si>
  <si>
    <t>GG304</t>
  </si>
  <si>
    <t>Geografi Desa Kota</t>
  </si>
  <si>
    <t>GG405</t>
  </si>
  <si>
    <t>Metode Penelitian Geografi</t>
  </si>
  <si>
    <t>GG407</t>
  </si>
  <si>
    <t>GG306</t>
  </si>
  <si>
    <t>Geografi Politik</t>
  </si>
  <si>
    <t>GG406</t>
  </si>
  <si>
    <t>GG403</t>
  </si>
  <si>
    <t>Kajian Bahan Ajar Geografi</t>
  </si>
  <si>
    <t>GG408</t>
  </si>
  <si>
    <t>Telaah Kurikulum Geografi di Persekolahan</t>
  </si>
  <si>
    <t>KU300</t>
  </si>
  <si>
    <t>Seminar Pendidikan Agama Islam*</t>
  </si>
  <si>
    <t>KU301</t>
  </si>
  <si>
    <t>Seminar Pendidikan Agama Kristen Protestan*</t>
  </si>
  <si>
    <t>KU302</t>
  </si>
  <si>
    <t>Seminar Pendidikan Agama Kristen Katolik*</t>
  </si>
  <si>
    <t>KU303</t>
  </si>
  <si>
    <t>Seminar Pendidikan Agama Hindu*</t>
  </si>
  <si>
    <t>KU304</t>
  </si>
  <si>
    <t>Seminar Pendidikan Agama Budha*</t>
  </si>
  <si>
    <t>KU309</t>
  </si>
  <si>
    <t>Seminar Pendidikan Agama Khonghucu*</t>
  </si>
  <si>
    <t>GG409</t>
  </si>
  <si>
    <t>Sistem Informasi Geografis</t>
  </si>
  <si>
    <t>GG410</t>
  </si>
  <si>
    <t>Statistika Geografi</t>
  </si>
  <si>
    <t>GG411</t>
  </si>
  <si>
    <t>Penelitian Pendidikan Geografi</t>
  </si>
  <si>
    <t>GG414</t>
  </si>
  <si>
    <t>Fotografi*</t>
  </si>
  <si>
    <t>GG415</t>
  </si>
  <si>
    <t>Media Film dan Animasi*</t>
  </si>
  <si>
    <t>GG418</t>
  </si>
  <si>
    <t>Teknologi Multimedia*</t>
  </si>
  <si>
    <t>GG419</t>
  </si>
  <si>
    <t>Technopreneurship*</t>
  </si>
  <si>
    <t>GG421</t>
  </si>
  <si>
    <t>GG422</t>
  </si>
  <si>
    <t>Aplikasi PJ dan SIG untuk Pengelolaan Pesisir dan Pulau Kecil*</t>
  </si>
  <si>
    <t>Pengembangan Software dan WebGIS*</t>
  </si>
  <si>
    <t>GG425</t>
  </si>
  <si>
    <t>Pemetaan Tematik dan Partisipatif*</t>
  </si>
  <si>
    <t>GG426</t>
  </si>
  <si>
    <t>Penginderaan Jauh untuk Vegetasi dan Penggunaan Lahan*</t>
  </si>
  <si>
    <t>GG429</t>
  </si>
  <si>
    <t>Belajar dan Pembelajaran PJ dan SIG</t>
  </si>
  <si>
    <t>GG430</t>
  </si>
  <si>
    <t>Konservasi dan Rehabilitasi Lahan</t>
  </si>
  <si>
    <t>GG431</t>
  </si>
  <si>
    <t>Analisis Mengenai Dampak Lingkungan</t>
  </si>
  <si>
    <t>GG434</t>
  </si>
  <si>
    <t>Model-model Analisis Kewilayahan*</t>
  </si>
  <si>
    <t>GG435</t>
  </si>
  <si>
    <t>Kajian Lingkungan Hidup Strategis*</t>
  </si>
  <si>
    <t>GG307</t>
  </si>
  <si>
    <t>Geografi Perilaku</t>
  </si>
  <si>
    <t>GG308</t>
  </si>
  <si>
    <t>GG412</t>
  </si>
  <si>
    <t>Mitigasi Bencana</t>
  </si>
  <si>
    <t>GG413</t>
  </si>
  <si>
    <t>Kuliah Kerja Lapangan (KKL)</t>
  </si>
  <si>
    <t>GG416</t>
  </si>
  <si>
    <t>Media Digital untuk Pembelajaran Geografi*</t>
  </si>
  <si>
    <t>GG417</t>
  </si>
  <si>
    <t>Desain Web Pembelajaran*</t>
  </si>
  <si>
    <t>GG423</t>
  </si>
  <si>
    <t>Aplikasi PJ dan SIG untuk Kebencanaan*</t>
  </si>
  <si>
    <t>GG424</t>
  </si>
  <si>
    <t>Aplikasi PJ dan SIG untuk Pengelolaan DAS dan Lingkungan*</t>
  </si>
  <si>
    <t>GG427</t>
  </si>
  <si>
    <t>Aplikasi PJ dan SIG untuk Pengembangan Wilayah</t>
  </si>
  <si>
    <t>GG428</t>
  </si>
  <si>
    <t>Aplikasi PJ dan SIG untuk Kajian Sosial</t>
  </si>
  <si>
    <t>GG432</t>
  </si>
  <si>
    <t>Geomorfologi Terapan dan Survey Sumber Daya*</t>
  </si>
  <si>
    <t>GG433</t>
  </si>
  <si>
    <t>Survey dan Interpretasi Wilayah*</t>
  </si>
  <si>
    <t>GG436</t>
  </si>
  <si>
    <t>Manajemen Bencana*</t>
  </si>
  <si>
    <t>GG437</t>
  </si>
  <si>
    <t>Pengembangan Wilayah Pesisir*</t>
  </si>
  <si>
    <t>GG440</t>
  </si>
  <si>
    <t>Belajar dan Pembelajaran Analisis Kewilayahan*</t>
  </si>
  <si>
    <t>GG444</t>
  </si>
  <si>
    <t>Pengenalan Lapangan Satuan Pendidikan (PLSP)</t>
  </si>
  <si>
    <t>GG598</t>
  </si>
  <si>
    <t>Skripsi</t>
  </si>
  <si>
    <t>GG599</t>
  </si>
  <si>
    <t>Ujian Sidang</t>
  </si>
  <si>
    <t>33.000.000</t>
  </si>
  <si>
    <t>30.000.000</t>
  </si>
  <si>
    <t>120.000.000</t>
  </si>
  <si>
    <t>80.000.000</t>
  </si>
  <si>
    <t>40.000.000</t>
  </si>
  <si>
    <t>S3 PKLH</t>
  </si>
  <si>
    <t>Hidrologi, Geografi Pertanian, Geografi Tanah</t>
  </si>
  <si>
    <t>Perjanjian Kerjasama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</si>
</sst>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E+0"/>
  </numFmts>
  <fonts count="45" x14ac:knownFonts="1">
    <font>
      <sz val="11"/>
      <color theme="1"/>
      <name val="Calibri"/>
      <family val="2"/>
      <scheme val="minor"/>
    </font>
    <font>
      <b/>
      <sz val="14"/>
      <color indexed="9"/>
      <name val="Calibri"/>
      <family val="2"/>
    </font>
    <font>
      <b/>
      <sz val="26"/>
      <color indexed="9"/>
      <name val="Calibri"/>
      <family val="2"/>
    </font>
    <font>
      <b/>
      <sz val="16"/>
      <color theme="0"/>
      <name val="Calibri"/>
      <family val="2"/>
      <scheme val="minor"/>
    </font>
    <font>
      <b/>
      <sz val="18"/>
      <color theme="1"/>
      <name val="Calibri"/>
      <family val="2"/>
      <scheme val="minor"/>
    </font>
    <font>
      <sz val="18"/>
      <color theme="1"/>
      <name val="Calibri"/>
      <family val="2"/>
      <scheme val="minor"/>
    </font>
    <font>
      <b/>
      <sz val="18"/>
      <color indexed="9"/>
      <name val="Calibri"/>
      <family val="2"/>
    </font>
    <font>
      <b/>
      <sz val="22"/>
      <color theme="1"/>
      <name val="Calibri"/>
      <family val="2"/>
      <scheme val="minor"/>
    </font>
    <font>
      <sz val="11"/>
      <color rgb="FFFFFF0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font>
    <font>
      <sz val="14"/>
      <color rgb="FF92D050"/>
      <name val="Calibri"/>
      <family val="2"/>
      <scheme val="minor"/>
    </font>
    <font>
      <sz val="11"/>
      <color theme="0"/>
      <name val="Calibri"/>
      <family val="2"/>
      <scheme val="minor"/>
    </font>
    <font>
      <sz val="9"/>
      <color theme="1"/>
      <name val="Calibri"/>
      <family val="2"/>
      <scheme val="minor"/>
    </font>
    <font>
      <b/>
      <sz val="9"/>
      <color rgb="FF000000"/>
      <name val="Calibri"/>
      <family val="2"/>
      <scheme val="minor"/>
    </font>
    <font>
      <u/>
      <sz val="11"/>
      <color theme="10"/>
      <name val="Calibri"/>
      <family val="2"/>
      <scheme val="minor"/>
    </font>
    <font>
      <b/>
      <vertAlign val="superscript"/>
      <sz val="11"/>
      <color theme="1"/>
      <name val="Calibri"/>
      <family val="2"/>
      <scheme val="minor"/>
    </font>
    <font>
      <sz val="9"/>
      <color indexed="81"/>
      <name val="Tahoma"/>
      <family val="2"/>
    </font>
    <font>
      <b/>
      <sz val="10"/>
      <color theme="1"/>
      <name val="Calibri"/>
      <family val="2"/>
      <scheme val="minor"/>
    </font>
    <font>
      <b/>
      <vertAlign val="superscript"/>
      <sz val="10"/>
      <color theme="1"/>
      <name val="Calibri"/>
      <family val="2"/>
      <scheme val="minor"/>
    </font>
    <font>
      <vertAlign val="superscript"/>
      <sz val="10"/>
      <color theme="1"/>
      <name val="Calibri"/>
      <family val="2"/>
      <scheme val="minor"/>
    </font>
    <font>
      <b/>
      <u/>
      <sz val="11"/>
      <color rgb="FFFF0000"/>
      <name val="Calibri"/>
      <family val="2"/>
      <scheme val="minor"/>
    </font>
    <font>
      <i/>
      <sz val="11"/>
      <color theme="1"/>
      <name val="Calibri"/>
      <family val="2"/>
      <scheme val="minor"/>
    </font>
    <font>
      <b/>
      <i/>
      <sz val="10"/>
      <color theme="1"/>
      <name val="Calibri"/>
      <family val="2"/>
      <scheme val="minor"/>
    </font>
    <font>
      <sz val="9"/>
      <color rgb="FF000000"/>
      <name val="Arial"/>
      <family val="2"/>
    </font>
    <font>
      <i/>
      <sz val="10"/>
      <color theme="1"/>
      <name val="Calibri"/>
      <family val="2"/>
      <scheme val="minor"/>
    </font>
    <font>
      <b/>
      <sz val="10"/>
      <color theme="1"/>
      <name val="Calibri"/>
      <family val="2"/>
    </font>
    <font>
      <sz val="11"/>
      <color rgb="FF00B050"/>
      <name val="Calibri"/>
      <family val="2"/>
      <scheme val="minor"/>
    </font>
    <font>
      <b/>
      <sz val="9"/>
      <color indexed="81"/>
      <name val="Tahoma"/>
      <family val="2"/>
    </font>
    <font>
      <b/>
      <sz val="12"/>
      <color rgb="FF00B050"/>
      <name val="Calibri"/>
      <family val="2"/>
    </font>
    <font>
      <b/>
      <sz val="10"/>
      <color rgb="FF000000"/>
      <name val="Calibri"/>
      <family val="2"/>
      <scheme val="minor"/>
    </font>
    <font>
      <b/>
      <i/>
      <sz val="10"/>
      <color rgb="FF000000"/>
      <name val="Calibri"/>
      <family val="2"/>
      <scheme val="minor"/>
    </font>
    <font>
      <sz val="8"/>
      <color rgb="FF000000"/>
      <name val="Calibri"/>
      <family val="2"/>
      <scheme val="minor"/>
    </font>
    <font>
      <sz val="12"/>
      <color rgb="FF00B050"/>
      <name val="Calibri"/>
      <family val="2"/>
    </font>
    <font>
      <b/>
      <vertAlign val="superscript"/>
      <sz val="18"/>
      <color theme="1"/>
      <name val="Calibri"/>
      <family val="2"/>
      <scheme val="minor"/>
    </font>
    <font>
      <sz val="18"/>
      <color theme="0"/>
      <name val="Calibri"/>
      <family val="2"/>
      <scheme val="minor"/>
    </font>
    <font>
      <vertAlign val="superscript"/>
      <sz val="14"/>
      <color rgb="FF92D050"/>
      <name val="Calibri"/>
      <family val="2"/>
      <scheme val="minor"/>
    </font>
    <font>
      <sz val="15"/>
      <color theme="1"/>
      <name val="Calibri"/>
      <family val="2"/>
      <scheme val="minor"/>
    </font>
    <font>
      <vertAlign val="superscript"/>
      <sz val="15"/>
      <color theme="1"/>
      <name val="Calibri"/>
      <family val="2"/>
      <scheme val="minor"/>
    </font>
    <font>
      <sz val="8"/>
      <color theme="1"/>
      <name val="Calibri"/>
      <family val="2"/>
      <scheme val="minor"/>
    </font>
    <font>
      <sz val="10"/>
      <color theme="1"/>
      <name val="Calibri"/>
      <family val="2"/>
    </font>
    <font>
      <sz val="12"/>
      <color theme="1"/>
      <name val="Times New Roman"/>
      <family val="1"/>
    </font>
    <font>
      <i/>
      <sz val="12"/>
      <color theme="1"/>
      <name val="Times New Roman"/>
      <family val="1"/>
    </font>
  </fonts>
  <fills count="17">
    <fill>
      <patternFill patternType="none"/>
    </fill>
    <fill>
      <patternFill patternType="gray125"/>
    </fill>
    <fill>
      <patternFill patternType="solid">
        <fgColor indexed="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bgColor indexed="64"/>
      </patternFill>
    </fill>
    <fill>
      <patternFill patternType="solid">
        <fgColor theme="9" tint="0.59999389629810485"/>
        <bgColor indexed="64"/>
      </patternFill>
    </fill>
    <fill>
      <patternFill patternType="solid">
        <fgColor rgb="FF66FF33"/>
        <bgColor indexed="64"/>
      </patternFill>
    </fill>
    <fill>
      <patternFill patternType="lightGray">
        <bgColor theme="3" tint="0.59999389629810485"/>
      </patternFill>
    </fill>
    <fill>
      <patternFill patternType="lightGray">
        <bgColor rgb="FFCCCCCC"/>
      </patternFill>
    </fill>
    <fill>
      <patternFill patternType="solid">
        <fgColor theme="6" tint="0.59999389629810485"/>
        <bgColor indexed="64"/>
      </patternFill>
    </fill>
    <fill>
      <patternFill patternType="gray125">
        <bgColor theme="3" tint="0.59999389629810485"/>
      </patternFill>
    </fill>
    <fill>
      <patternFill patternType="gray125">
        <bgColor rgb="FFD9D9D9"/>
      </patternFill>
    </fill>
    <fill>
      <patternFill patternType="solid">
        <fgColor theme="3" tint="0.59999389629810485"/>
        <bgColor indexed="64"/>
      </patternFill>
    </fill>
    <fill>
      <patternFill patternType="solid">
        <fgColor rgb="FFBFBFBF"/>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double">
        <color rgb="FFFFFF00"/>
      </right>
      <top/>
      <bottom/>
      <diagonal/>
    </border>
  </borders>
  <cellStyleXfs count="6">
    <xf numFmtId="0" fontId="0" fillId="0" borderId="0"/>
    <xf numFmtId="9"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212">
    <xf numFmtId="0" fontId="0" fillId="0" borderId="0" xfId="0"/>
    <xf numFmtId="0" fontId="3"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xf>
    <xf numFmtId="0" fontId="1" fillId="2" borderId="0" xfId="0" applyFont="1" applyFill="1" applyAlignment="1">
      <alignment vertical="center" wrapText="1"/>
    </xf>
    <xf numFmtId="0" fontId="0" fillId="2" borderId="0" xfId="0" applyFill="1" applyAlignment="1">
      <alignment horizontal="center" vertical="center"/>
    </xf>
    <xf numFmtId="0" fontId="5" fillId="0" borderId="0" xfId="0" applyFont="1" applyAlignment="1">
      <alignment vertical="center"/>
    </xf>
    <xf numFmtId="0" fontId="0" fillId="2" borderId="0" xfId="0" applyFill="1" applyAlignment="1">
      <alignment horizontal="right" vertical="center"/>
    </xf>
    <xf numFmtId="0" fontId="5" fillId="2" borderId="0" xfId="0" applyFont="1" applyFill="1" applyAlignment="1">
      <alignment vertical="center"/>
    </xf>
    <xf numFmtId="0" fontId="5" fillId="2" borderId="0" xfId="0" applyFont="1" applyFill="1" applyAlignment="1">
      <alignment horizontal="right" vertical="center"/>
    </xf>
    <xf numFmtId="0" fontId="6" fillId="2" borderId="0" xfId="0" applyFont="1" applyFill="1" applyAlignment="1">
      <alignment vertical="center" wrapText="1"/>
    </xf>
    <xf numFmtId="0" fontId="4" fillId="2" borderId="0" xfId="0" applyFont="1" applyFill="1" applyAlignment="1">
      <alignment vertical="center"/>
    </xf>
    <xf numFmtId="14" fontId="0" fillId="2" borderId="0" xfId="0" applyNumberFormat="1" applyFill="1" applyAlignment="1">
      <alignment vertical="center"/>
    </xf>
    <xf numFmtId="0" fontId="8" fillId="2" borderId="0" xfId="0" applyFont="1" applyFill="1" applyAlignment="1">
      <alignment vertical="center"/>
    </xf>
    <xf numFmtId="14" fontId="8" fillId="2" borderId="0" xfId="0" applyNumberFormat="1" applyFont="1" applyFill="1" applyAlignment="1">
      <alignment vertical="center"/>
    </xf>
    <xf numFmtId="0" fontId="13" fillId="2" borderId="0" xfId="0" applyFont="1" applyFill="1" applyAlignment="1">
      <alignment vertical="center"/>
    </xf>
    <xf numFmtId="0" fontId="5" fillId="3" borderId="0" xfId="0" applyFont="1" applyFill="1" applyAlignment="1">
      <alignment horizontal="center" vertical="center"/>
    </xf>
    <xf numFmtId="0" fontId="0" fillId="0" borderId="0" xfId="0" applyAlignment="1">
      <alignment horizontal="center" vertical="center"/>
    </xf>
    <xf numFmtId="0" fontId="5" fillId="3" borderId="0" xfId="0" applyFont="1" applyFill="1" applyAlignment="1">
      <alignment vertical="center"/>
    </xf>
    <xf numFmtId="0" fontId="17" fillId="8" borderId="0" xfId="5" applyFill="1" applyAlignment="1">
      <alignment vertical="center"/>
    </xf>
    <xf numFmtId="0" fontId="10"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5" borderId="1" xfId="0" applyFill="1" applyBorder="1" applyAlignment="1">
      <alignment vertical="center" wrapText="1"/>
    </xf>
    <xf numFmtId="0" fontId="11" fillId="5" borderId="1" xfId="0" applyFont="1" applyFill="1" applyBorder="1" applyAlignment="1">
      <alignment horizontal="center" vertical="center" wrapText="1"/>
    </xf>
    <xf numFmtId="0" fontId="0" fillId="11" borderId="1" xfId="0" applyFill="1" applyBorder="1" applyAlignment="1">
      <alignment vertical="center" wrapText="1"/>
    </xf>
    <xf numFmtId="0" fontId="20" fillId="12" borderId="1" xfId="0" applyFont="1" applyFill="1" applyBorder="1" applyAlignment="1">
      <alignment horizontal="center" vertical="center" wrapText="1"/>
    </xf>
    <xf numFmtId="0" fontId="20" fillId="12" borderId="5"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5" borderId="5" xfId="0" applyFont="1" applyFill="1" applyBorder="1" applyAlignment="1">
      <alignment horizontal="center" vertical="center" wrapText="1"/>
    </xf>
    <xf numFmtId="0" fontId="20" fillId="0" borderId="1" xfId="0" applyFont="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0" fillId="12" borderId="4" xfId="0" applyFont="1" applyFill="1" applyBorder="1" applyAlignment="1">
      <alignment horizontal="center" vertical="center" wrapText="1"/>
    </xf>
    <xf numFmtId="0" fontId="0" fillId="0" borderId="0" xfId="0" applyAlignment="1">
      <alignment horizontal="left" vertical="center"/>
    </xf>
    <xf numFmtId="0" fontId="20" fillId="14" borderId="1" xfId="0" applyFont="1" applyFill="1" applyBorder="1" applyAlignment="1">
      <alignment horizontal="center" vertical="center" wrapText="1"/>
    </xf>
    <xf numFmtId="0" fontId="23" fillId="0" borderId="0" xfId="0" applyFont="1" applyAlignment="1">
      <alignment vertical="center"/>
    </xf>
    <xf numFmtId="0" fontId="0" fillId="0" borderId="0" xfId="0" applyAlignment="1">
      <alignment horizontal="left"/>
    </xf>
    <xf numFmtId="0" fontId="15" fillId="13" borderId="1" xfId="0" applyFont="1" applyFill="1" applyBorder="1" applyAlignment="1">
      <alignment horizontal="center" vertical="top" wrapText="1"/>
    </xf>
    <xf numFmtId="0" fontId="15" fillId="13" borderId="1" xfId="0" applyFont="1" applyFill="1" applyBorder="1" applyAlignment="1">
      <alignment horizontal="center" wrapText="1"/>
    </xf>
    <xf numFmtId="0" fontId="11" fillId="0" borderId="1" xfId="0" applyFont="1" applyBorder="1" applyAlignment="1">
      <alignment horizontal="center" wrapText="1"/>
    </xf>
    <xf numFmtId="0" fontId="11" fillId="5" borderId="1" xfId="0" applyFont="1" applyFill="1" applyBorder="1" applyAlignment="1">
      <alignment horizontal="left" wrapText="1"/>
    </xf>
    <xf numFmtId="0" fontId="11" fillId="0" borderId="0" xfId="0" applyFont="1" applyAlignment="1">
      <alignment horizontal="center" wrapText="1"/>
    </xf>
    <xf numFmtId="0" fontId="11" fillId="0" borderId="0" xfId="0" applyFont="1" applyAlignment="1">
      <alignment vertical="top" wrapText="1"/>
    </xf>
    <xf numFmtId="0" fontId="20" fillId="9" borderId="1" xfId="0" applyFont="1" applyFill="1" applyBorder="1" applyAlignment="1">
      <alignment horizontal="center" vertical="center" wrapText="1"/>
    </xf>
    <xf numFmtId="0" fontId="11" fillId="0" borderId="1" xfId="0" applyFont="1" applyBorder="1" applyAlignment="1">
      <alignment vertical="center" wrapText="1"/>
    </xf>
    <xf numFmtId="0" fontId="23" fillId="0" borderId="0" xfId="0" applyFont="1"/>
    <xf numFmtId="0" fontId="11" fillId="0" borderId="4" xfId="0" applyFont="1" applyBorder="1" applyAlignment="1">
      <alignment vertical="center" wrapText="1"/>
    </xf>
    <xf numFmtId="0" fontId="11" fillId="0" borderId="5" xfId="0" applyFont="1" applyBorder="1" applyAlignment="1">
      <alignment horizontal="center" vertical="center" wrapText="1"/>
    </xf>
    <xf numFmtId="0" fontId="11" fillId="5" borderId="6" xfId="0" applyFont="1" applyFill="1" applyBorder="1" applyAlignment="1">
      <alignment horizontal="center" vertical="center" wrapText="1"/>
    </xf>
    <xf numFmtId="0" fontId="23" fillId="0" borderId="0" xfId="0" applyFont="1" applyAlignment="1">
      <alignment horizontal="left" vertical="center"/>
    </xf>
    <xf numFmtId="0" fontId="0" fillId="0" borderId="0" xfId="0" applyAlignment="1">
      <alignment horizontal="center"/>
    </xf>
    <xf numFmtId="0" fontId="17" fillId="0" borderId="0" xfId="5" applyAlignment="1">
      <alignment vertical="center"/>
    </xf>
    <xf numFmtId="0" fontId="15" fillId="10" borderId="1" xfId="0" applyFont="1" applyFill="1" applyBorder="1" applyAlignment="1">
      <alignment horizontal="center" vertical="top" wrapText="1"/>
    </xf>
    <xf numFmtId="0" fontId="20"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5" borderId="1" xfId="0" applyFont="1" applyFill="1" applyBorder="1" applyAlignment="1">
      <alignment horizontal="left" vertical="top" wrapText="1"/>
    </xf>
    <xf numFmtId="0" fontId="11" fillId="5" borderId="1" xfId="0" applyFont="1" applyFill="1" applyBorder="1" applyAlignment="1">
      <alignment horizontal="center" vertical="top" wrapText="1"/>
    </xf>
    <xf numFmtId="0" fontId="11" fillId="5" borderId="1" xfId="0" applyFont="1" applyFill="1" applyBorder="1" applyAlignment="1">
      <alignment vertical="top" wrapText="1"/>
    </xf>
    <xf numFmtId="0" fontId="0" fillId="0" borderId="0" xfId="0" applyAlignment="1">
      <alignment horizontal="left" indent="2"/>
    </xf>
    <xf numFmtId="0" fontId="20" fillId="12" borderId="1" xfId="0" applyFont="1" applyFill="1" applyBorder="1" applyAlignment="1">
      <alignment horizontal="center" vertical="center" wrapText="1"/>
    </xf>
    <xf numFmtId="0" fontId="11" fillId="5" borderId="1" xfId="3" applyNumberFormat="1" applyFont="1" applyFill="1" applyBorder="1" applyAlignment="1">
      <alignment vertical="center" wrapText="1"/>
    </xf>
    <xf numFmtId="0" fontId="20" fillId="0" borderId="1" xfId="3" applyNumberFormat="1" applyFont="1" applyBorder="1" applyAlignment="1">
      <alignment vertical="center" wrapText="1"/>
    </xf>
    <xf numFmtId="0" fontId="26" fillId="0" borderId="1" xfId="0" applyFont="1" applyBorder="1" applyAlignment="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0" fontId="26" fillId="5" borderId="1" xfId="0" applyFont="1" applyFill="1" applyBorder="1" applyAlignment="1">
      <alignment vertical="center" wrapText="1"/>
    </xf>
    <xf numFmtId="0" fontId="20" fillId="9" borderId="4" xfId="0" applyFont="1"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vertical="center"/>
    </xf>
    <xf numFmtId="0" fontId="14" fillId="0" borderId="0" xfId="0" applyFont="1" applyAlignment="1">
      <alignment vertical="center"/>
    </xf>
    <xf numFmtId="0" fontId="11" fillId="15" borderId="1"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5" borderId="1" xfId="2" applyNumberFormat="1" applyFont="1" applyFill="1" applyBorder="1" applyAlignment="1">
      <alignment horizontal="center" vertical="center" wrapText="1"/>
    </xf>
    <xf numFmtId="0" fontId="0" fillId="0" borderId="1" xfId="0" applyBorder="1" applyAlignment="1">
      <alignment vertical="center"/>
    </xf>
    <xf numFmtId="165" fontId="11" fillId="5"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12" borderId="1" xfId="0" applyFont="1" applyFill="1" applyBorder="1" applyAlignment="1">
      <alignment horizontal="center" vertical="center" wrapText="1"/>
    </xf>
    <xf numFmtId="0" fontId="11" fillId="4" borderId="1" xfId="3" applyNumberFormat="1" applyFont="1" applyFill="1" applyBorder="1" applyAlignment="1">
      <alignment vertical="center" wrapText="1"/>
    </xf>
    <xf numFmtId="0" fontId="20" fillId="4" borderId="1" xfId="3" applyNumberFormat="1" applyFont="1" applyFill="1" applyBorder="1" applyAlignment="1">
      <alignment vertical="center" wrapText="1"/>
    </xf>
    <xf numFmtId="0" fontId="10" fillId="0" borderId="0" xfId="0" applyFont="1"/>
    <xf numFmtId="0" fontId="10" fillId="14" borderId="1" xfId="0" applyFont="1" applyFill="1" applyBorder="1" applyAlignment="1">
      <alignment horizontal="center" vertical="center" wrapText="1"/>
    </xf>
    <xf numFmtId="0" fontId="0" fillId="0" borderId="1" xfId="0" applyBorder="1" applyAlignment="1">
      <alignment vertical="center" wrapText="1"/>
    </xf>
    <xf numFmtId="0" fontId="17" fillId="0" borderId="1" xfId="5" applyBorder="1" applyAlignment="1">
      <alignment horizontal="center"/>
    </xf>
    <xf numFmtId="0" fontId="17" fillId="0" borderId="1" xfId="5" applyBorder="1" applyAlignment="1">
      <alignment horizontal="center" vertical="center"/>
    </xf>
    <xf numFmtId="0" fontId="12" fillId="0" borderId="1" xfId="4" applyBorder="1" applyAlignment="1" applyProtection="1">
      <alignment horizontal="center" vertical="center"/>
    </xf>
    <xf numFmtId="0" fontId="0" fillId="0" borderId="1" xfId="0" applyBorder="1" applyAlignment="1">
      <alignment horizontal="left" vertical="center" wrapText="1"/>
    </xf>
    <xf numFmtId="0" fontId="17" fillId="0" borderId="1" xfId="5" quotePrefix="1" applyBorder="1" applyAlignment="1">
      <alignment horizontal="center"/>
    </xf>
    <xf numFmtId="166" fontId="17" fillId="0" borderId="1" xfId="5" quotePrefix="1" applyNumberFormat="1" applyBorder="1" applyAlignment="1">
      <alignment horizontal="center"/>
    </xf>
    <xf numFmtId="0" fontId="17" fillId="0" borderId="1" xfId="5" quotePrefix="1" applyBorder="1" applyAlignment="1">
      <alignment horizontal="center" vertical="center"/>
    </xf>
    <xf numFmtId="0" fontId="10" fillId="14" borderId="10" xfId="0" applyFont="1" applyFill="1" applyBorder="1" applyAlignment="1">
      <alignment horizontal="center" vertical="center" wrapText="1"/>
    </xf>
    <xf numFmtId="0" fontId="0" fillId="0" borderId="0" xfId="0" applyFont="1" applyAlignment="1">
      <alignment vertical="center"/>
    </xf>
    <xf numFmtId="0" fontId="17" fillId="8" borderId="0" xfId="5" applyFont="1" applyFill="1" applyAlignment="1">
      <alignment vertical="center"/>
    </xf>
    <xf numFmtId="0" fontId="0" fillId="0" borderId="0" xfId="0" applyFont="1"/>
    <xf numFmtId="0" fontId="16" fillId="12" borderId="1" xfId="0" applyFont="1" applyFill="1" applyBorder="1" applyAlignment="1">
      <alignment horizontal="center" vertical="center" wrapText="1"/>
    </xf>
    <xf numFmtId="0" fontId="34" fillId="13" borderId="1" xfId="0" applyFont="1" applyFill="1" applyBorder="1" applyAlignment="1">
      <alignment horizontal="center" vertical="center" wrapText="1"/>
    </xf>
    <xf numFmtId="0" fontId="31" fillId="16" borderId="0" xfId="0" applyFont="1" applyFill="1" applyAlignment="1">
      <alignment horizontal="center" vertical="center"/>
    </xf>
    <xf numFmtId="0" fontId="35" fillId="0" borderId="0" xfId="0" applyFont="1" applyAlignment="1">
      <alignment horizontal="center" vertical="center"/>
    </xf>
    <xf numFmtId="0" fontId="17" fillId="0" borderId="1" xfId="5" applyBorder="1" applyAlignment="1" applyProtection="1">
      <alignment horizontal="center" vertical="center"/>
    </xf>
    <xf numFmtId="0" fontId="10" fillId="0" borderId="1" xfId="3" applyNumberFormat="1" applyFont="1" applyBorder="1" applyAlignment="1">
      <alignment vertical="center" wrapText="1"/>
    </xf>
    <xf numFmtId="2" fontId="11" fillId="5" borderId="1" xfId="0" applyNumberFormat="1" applyFont="1" applyFill="1" applyBorder="1" applyAlignment="1">
      <alignment horizontal="center" vertical="center" wrapText="1"/>
    </xf>
    <xf numFmtId="0" fontId="17" fillId="0" borderId="0" xfId="5" applyFill="1" applyAlignment="1">
      <alignment vertical="center"/>
    </xf>
    <xf numFmtId="0" fontId="10" fillId="0" borderId="0" xfId="0" applyFont="1" applyFill="1" applyBorder="1" applyAlignment="1">
      <alignment horizontal="center" vertical="center" wrapText="1"/>
    </xf>
    <xf numFmtId="0" fontId="29" fillId="0" borderId="0" xfId="0" applyFont="1" applyAlignment="1">
      <alignment horizontal="center"/>
    </xf>
    <xf numFmtId="0" fontId="5" fillId="2" borderId="0" xfId="0" applyFont="1" applyFill="1" applyAlignment="1">
      <alignment horizontal="left" vertical="center"/>
    </xf>
    <xf numFmtId="0" fontId="37" fillId="2" borderId="0" xfId="0" applyFont="1" applyFill="1" applyAlignment="1">
      <alignment horizontal="center" vertical="center"/>
    </xf>
    <xf numFmtId="0" fontId="0" fillId="2" borderId="12" xfId="0" applyFill="1" applyBorder="1" applyAlignment="1">
      <alignment vertical="center"/>
    </xf>
    <xf numFmtId="14" fontId="11" fillId="5" borderId="1" xfId="0" applyNumberFormat="1" applyFont="1" applyFill="1" applyBorder="1" applyAlignment="1">
      <alignment horizontal="center" vertical="center" wrapText="1"/>
    </xf>
    <xf numFmtId="0" fontId="11" fillId="5" borderId="1" xfId="0" quotePrefix="1" applyFont="1" applyFill="1" applyBorder="1" applyAlignment="1">
      <alignment vertical="center" wrapText="1"/>
    </xf>
    <xf numFmtId="0" fontId="11" fillId="5" borderId="1" xfId="0" quotePrefix="1" applyFont="1" applyFill="1" applyBorder="1" applyAlignment="1">
      <alignment horizontal="left" vertical="center" wrapText="1"/>
    </xf>
    <xf numFmtId="0" fontId="40" fillId="5" borderId="1" xfId="0" quotePrefix="1" applyFont="1" applyFill="1" applyBorder="1" applyAlignment="1">
      <alignment horizontal="left" vertical="center" wrapText="1"/>
    </xf>
    <xf numFmtId="20" fontId="11" fillId="5" borderId="1" xfId="0" applyNumberFormat="1" applyFont="1" applyFill="1" applyBorder="1" applyAlignment="1">
      <alignment horizontal="left" vertical="center" wrapText="1"/>
    </xf>
    <xf numFmtId="0" fontId="0" fillId="5" borderId="1" xfId="0" applyFill="1" applyBorder="1"/>
    <xf numFmtId="0" fontId="0" fillId="5" borderId="1" xfId="0" applyFill="1" applyBorder="1" applyAlignment="1">
      <alignment horizontal="center"/>
    </xf>
    <xf numFmtId="0" fontId="0" fillId="5" borderId="1" xfId="0" applyFill="1" applyBorder="1" applyAlignment="1">
      <alignment vertical="center"/>
    </xf>
    <xf numFmtId="0" fontId="0" fillId="0" borderId="1" xfId="0" applyBorder="1" applyAlignment="1">
      <alignment horizontal="center"/>
    </xf>
    <xf numFmtId="0" fontId="0" fillId="0" borderId="1" xfId="0" applyFill="1" applyBorder="1" applyAlignment="1">
      <alignment horizontal="center"/>
    </xf>
    <xf numFmtId="0" fontId="0" fillId="0" borderId="0" xfId="0" applyFill="1" applyBorder="1"/>
    <xf numFmtId="0" fontId="0" fillId="0" borderId="0" xfId="0" applyFill="1" applyBorder="1" applyAlignment="1">
      <alignment horizontal="center"/>
    </xf>
    <xf numFmtId="0" fontId="41" fillId="0" borderId="1" xfId="0" applyFont="1" applyBorder="1" applyAlignment="1">
      <alignment horizontal="center" vertical="top" wrapText="1"/>
    </xf>
    <xf numFmtId="0" fontId="41" fillId="5" borderId="1" xfId="0" applyFont="1" applyFill="1" applyBorder="1" applyAlignment="1">
      <alignment horizontal="left" vertical="top" wrapText="1"/>
    </xf>
    <xf numFmtId="0" fontId="41" fillId="5" borderId="1" xfId="0" applyFont="1" applyFill="1" applyBorder="1" applyAlignment="1">
      <alignment horizontal="center" vertical="top" wrapText="1"/>
    </xf>
    <xf numFmtId="0" fontId="41" fillId="5" borderId="1" xfId="0" applyFont="1" applyFill="1" applyBorder="1" applyAlignment="1">
      <alignment vertical="top" wrapText="1"/>
    </xf>
    <xf numFmtId="0" fontId="41" fillId="0" borderId="1" xfId="0" applyFont="1" applyFill="1" applyBorder="1"/>
    <xf numFmtId="0" fontId="41" fillId="5" borderId="1" xfId="0" applyFont="1" applyFill="1" applyBorder="1"/>
    <xf numFmtId="0" fontId="41" fillId="5" borderId="1" xfId="0" applyFont="1" applyFill="1" applyBorder="1" applyAlignment="1">
      <alignment horizontal="center"/>
    </xf>
    <xf numFmtId="0" fontId="11" fillId="5" borderId="1" xfId="0" applyFont="1" applyFill="1" applyBorder="1" applyAlignment="1">
      <alignment vertical="center"/>
    </xf>
    <xf numFmtId="0" fontId="11" fillId="5" borderId="6" xfId="0" quotePrefix="1" applyFont="1" applyFill="1" applyBorder="1" applyAlignment="1">
      <alignment vertical="center" wrapText="1"/>
    </xf>
    <xf numFmtId="0" fontId="11" fillId="5" borderId="1" xfId="0" applyFont="1" applyFill="1" applyBorder="1" applyAlignment="1">
      <alignment horizontal="center" vertical="center"/>
    </xf>
    <xf numFmtId="0" fontId="0" fillId="5" borderId="1" xfId="0" applyFill="1" applyBorder="1" applyAlignment="1">
      <alignment horizontal="center" vertical="center"/>
    </xf>
    <xf numFmtId="0" fontId="43" fillId="5" borderId="1" xfId="0" applyFont="1" applyFill="1" applyBorder="1" applyAlignment="1">
      <alignment horizontal="center" vertical="center" wrapText="1"/>
    </xf>
    <xf numFmtId="0" fontId="43" fillId="5" borderId="1" xfId="0" applyFont="1" applyFill="1" applyBorder="1" applyAlignment="1">
      <alignment horizontal="left" vertical="center" wrapText="1"/>
    </xf>
    <xf numFmtId="0" fontId="43" fillId="11" borderId="1" xfId="0"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0" fontId="0" fillId="5" borderId="0" xfId="0" applyFill="1" applyAlignment="1">
      <alignment vertical="center" wrapText="1"/>
    </xf>
    <xf numFmtId="0" fontId="42" fillId="5" borderId="0" xfId="0" applyFont="1" applyFill="1" applyAlignment="1">
      <alignment wrapText="1"/>
    </xf>
    <xf numFmtId="0" fontId="26" fillId="5" borderId="1" xfId="0" quotePrefix="1" applyFont="1" applyFill="1" applyBorder="1" applyAlignment="1">
      <alignment vertical="center" wrapText="1"/>
    </xf>
    <xf numFmtId="0" fontId="26" fillId="5" borderId="1" xfId="0" quotePrefix="1" applyFont="1" applyFill="1" applyBorder="1" applyAlignment="1">
      <alignment horizontal="center" vertical="center"/>
    </xf>
    <xf numFmtId="0" fontId="26" fillId="5" borderId="6" xfId="0" applyFont="1" applyFill="1" applyBorder="1" applyAlignment="1">
      <alignment horizontal="center" vertical="center" wrapText="1"/>
    </xf>
    <xf numFmtId="0" fontId="0" fillId="5" borderId="1" xfId="0" applyFill="1" applyBorder="1" applyAlignment="1"/>
    <xf numFmtId="0" fontId="0" fillId="0" borderId="2" xfId="0" applyFill="1" applyBorder="1" applyAlignment="1">
      <alignment horizontal="center" vertical="center"/>
    </xf>
    <xf numFmtId="0" fontId="0" fillId="5" borderId="1" xfId="0" applyFill="1" applyBorder="1" applyAlignment="1">
      <alignment wrapText="1"/>
    </xf>
    <xf numFmtId="0" fontId="11" fillId="5" borderId="1" xfId="0" applyFont="1" applyFill="1" applyBorder="1" applyAlignment="1">
      <alignment horizontal="left" vertical="center" wrapText="1"/>
    </xf>
    <xf numFmtId="0" fontId="20"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Fill="1" applyBorder="1" applyAlignment="1">
      <alignment vertical="center"/>
    </xf>
    <xf numFmtId="0" fontId="4" fillId="2" borderId="0" xfId="0" applyFont="1" applyFill="1" applyAlignment="1">
      <alignment horizontal="left" vertical="center"/>
    </xf>
    <xf numFmtId="0" fontId="4" fillId="2" borderId="0" xfId="0" applyFont="1" applyFill="1" applyAlignment="1">
      <alignment horizontal="right" vertical="center"/>
    </xf>
    <xf numFmtId="0" fontId="7" fillId="6" borderId="0" xfId="0" applyFont="1" applyFill="1" applyAlignment="1">
      <alignment horizontal="center" vertical="center"/>
    </xf>
    <xf numFmtId="0" fontId="7" fillId="7" borderId="0" xfId="0" applyFont="1" applyFill="1" applyAlignment="1">
      <alignment horizontal="center" vertical="center"/>
    </xf>
    <xf numFmtId="0" fontId="5" fillId="3" borderId="0" xfId="0" applyFont="1" applyFill="1" applyAlignment="1">
      <alignment horizontal="left" vertical="center" wrapText="1"/>
    </xf>
    <xf numFmtId="0" fontId="5" fillId="3" borderId="0" xfId="0" applyFont="1" applyFill="1" applyAlignment="1">
      <alignment horizontal="left" vertical="center"/>
    </xf>
    <xf numFmtId="0" fontId="39" fillId="3" borderId="0" xfId="0" applyFont="1" applyFill="1" applyAlignment="1">
      <alignment horizontal="left" vertical="center"/>
    </xf>
    <xf numFmtId="14" fontId="5" fillId="3" borderId="0" xfId="0" applyNumberFormat="1" applyFont="1" applyFill="1" applyAlignment="1">
      <alignment horizontal="left" vertical="center"/>
    </xf>
    <xf numFmtId="0" fontId="5" fillId="3" borderId="0" xfId="0" applyFont="1" applyFill="1" applyAlignment="1">
      <alignment horizontal="center" vertical="center"/>
    </xf>
    <xf numFmtId="0" fontId="17" fillId="3" borderId="0" xfId="5" applyFill="1" applyAlignment="1">
      <alignment horizontal="left" vertical="center"/>
    </xf>
    <xf numFmtId="15" fontId="5" fillId="3" borderId="0" xfId="0" applyNumberFormat="1" applyFont="1" applyFill="1" applyAlignment="1">
      <alignment horizontal="left" vertical="center"/>
    </xf>
    <xf numFmtId="0" fontId="20" fillId="12" borderId="4"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5"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32" fillId="12" borderId="4" xfId="0" applyFont="1" applyFill="1" applyBorder="1" applyAlignment="1">
      <alignment horizontal="center" vertical="center" wrapText="1"/>
    </xf>
    <xf numFmtId="0" fontId="32" fillId="12" borderId="3"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6"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5" fillId="13" borderId="6" xfId="0" applyFont="1" applyFill="1" applyBorder="1" applyAlignment="1">
      <alignment horizontal="center" vertical="center" wrapText="1"/>
    </xf>
    <xf numFmtId="0" fontId="0" fillId="0" borderId="6" xfId="0" applyBorder="1" applyAlignment="1">
      <alignment horizontal="center" vertical="center" wrapText="1"/>
    </xf>
    <xf numFmtId="0" fontId="20" fillId="14" borderId="1"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left" vertical="top" wrapText="1"/>
    </xf>
    <xf numFmtId="0" fontId="20" fillId="0" borderId="7" xfId="0" applyFont="1" applyBorder="1" applyAlignment="1">
      <alignment horizontal="left" vertical="top" wrapText="1"/>
    </xf>
    <xf numFmtId="0" fontId="20" fillId="0" borderId="6" xfId="0" applyFont="1" applyBorder="1" applyAlignment="1">
      <alignment horizontal="left" vertical="top" wrapText="1"/>
    </xf>
    <xf numFmtId="0" fontId="11" fillId="5" borderId="4"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1" fillId="5" borderId="4"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0" fillId="0" borderId="1" xfId="0" applyFont="1" applyBorder="1" applyAlignment="1">
      <alignment horizontal="center" vertical="center" wrapText="1"/>
    </xf>
    <xf numFmtId="0" fontId="20" fillId="12" borderId="1"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2" borderId="11"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165" fontId="0" fillId="0" borderId="0" xfId="0" applyNumberFormat="1" applyAlignment="1">
      <alignment vertical="center"/>
    </xf>
  </cellXfs>
  <cellStyles count="6">
    <cellStyle name="Comma" xfId="3" builtinId="3"/>
    <cellStyle name="Hyperlink" xfId="5" builtinId="8"/>
    <cellStyle name="Hyperlink 2" xfId="4" xr:uid="{00000000-0005-0000-0000-000002000000}"/>
    <cellStyle name="Normal" xfId="0" builtinId="0"/>
    <cellStyle name="Percent" xfId="2" builtinId="5"/>
    <cellStyle name="Percent 2" xfId="1" xr:uid="{00000000-0005-0000-0000-000005000000}"/>
  </cellStyles>
  <dxfs count="3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00FF00"/>
      <color rgb="FF66FF33"/>
      <color rgb="FFFF66FF"/>
      <color rgb="FFD48B6A"/>
      <color rgb="FFCD79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p_geografi@upi.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1"/>
  <sheetViews>
    <sheetView topLeftCell="A4" zoomScale="70" zoomScaleNormal="70" workbookViewId="0">
      <selection activeCell="H29" sqref="H29:J29"/>
    </sheetView>
  </sheetViews>
  <sheetFormatPr defaultColWidth="8.88671875" defaultRowHeight="15" customHeight="1" x14ac:dyDescent="0.3"/>
  <cols>
    <col min="1" max="1" width="3.88671875" style="3" customWidth="1"/>
    <col min="2" max="8" width="8.88671875" style="3" customWidth="1"/>
    <col min="9" max="9" width="2.5546875" style="3" customWidth="1"/>
    <col min="10" max="12" width="8.88671875" style="3" customWidth="1"/>
    <col min="13" max="14" width="3.109375" style="3" customWidth="1"/>
    <col min="15" max="24" width="8.88671875" style="3" customWidth="1"/>
    <col min="25" max="25" width="2.88671875" style="3" customWidth="1"/>
    <col min="26" max="16384" width="8.88671875" style="3"/>
  </cols>
  <sheetData>
    <row r="1" spans="1:25" ht="15" customHeight="1" x14ac:dyDescent="0.3">
      <c r="A1" s="1"/>
      <c r="B1" s="1"/>
      <c r="C1" s="1"/>
      <c r="D1" s="2"/>
      <c r="E1" s="2"/>
      <c r="F1" s="2"/>
      <c r="G1" s="2"/>
      <c r="H1" s="6"/>
      <c r="I1" s="6"/>
      <c r="J1" s="2"/>
      <c r="K1" s="2"/>
      <c r="L1" s="2"/>
      <c r="M1" s="2"/>
      <c r="N1" s="2"/>
      <c r="O1" s="2"/>
      <c r="P1" s="2"/>
      <c r="Q1" s="2"/>
      <c r="R1" s="2"/>
      <c r="S1" s="2"/>
      <c r="T1" s="2"/>
      <c r="U1" s="2"/>
      <c r="V1" s="2"/>
      <c r="W1" s="2"/>
      <c r="X1" s="2"/>
      <c r="Y1" s="2"/>
    </row>
    <row r="2" spans="1:25" ht="27" customHeight="1" x14ac:dyDescent="0.3">
      <c r="A2" s="155" t="s">
        <v>8</v>
      </c>
      <c r="B2" s="155"/>
      <c r="C2" s="155"/>
      <c r="D2" s="155"/>
      <c r="E2" s="155"/>
      <c r="F2" s="155"/>
      <c r="G2" s="155"/>
      <c r="H2" s="155"/>
      <c r="I2" s="155"/>
      <c r="J2" s="155"/>
      <c r="K2" s="155"/>
      <c r="L2" s="155"/>
      <c r="M2" s="155"/>
      <c r="N2" s="155"/>
      <c r="O2" s="155"/>
      <c r="P2" s="155"/>
      <c r="Q2" s="155"/>
      <c r="R2" s="155"/>
      <c r="S2" s="155"/>
      <c r="T2" s="155"/>
      <c r="U2" s="155"/>
      <c r="V2" s="155"/>
      <c r="W2" s="155"/>
      <c r="X2" s="155"/>
      <c r="Y2" s="155"/>
    </row>
    <row r="3" spans="1:25" ht="27" customHeight="1" x14ac:dyDescent="0.3">
      <c r="A3" s="156" t="s">
        <v>3</v>
      </c>
      <c r="B3" s="156"/>
      <c r="C3" s="156"/>
      <c r="D3" s="156"/>
      <c r="E3" s="156"/>
      <c r="F3" s="156"/>
      <c r="G3" s="156"/>
      <c r="H3" s="156"/>
      <c r="I3" s="156"/>
      <c r="J3" s="156"/>
      <c r="K3" s="156"/>
      <c r="L3" s="156"/>
      <c r="M3" s="156"/>
      <c r="N3" s="156"/>
      <c r="O3" s="156"/>
      <c r="P3" s="156"/>
      <c r="Q3" s="156"/>
      <c r="R3" s="156"/>
      <c r="S3" s="156"/>
      <c r="T3" s="156"/>
      <c r="U3" s="156"/>
      <c r="V3" s="156"/>
      <c r="W3" s="156"/>
      <c r="X3" s="156"/>
      <c r="Y3" s="156"/>
    </row>
    <row r="4" spans="1:25" ht="15" customHeight="1" x14ac:dyDescent="0.3">
      <c r="A4" s="2"/>
      <c r="B4" s="2"/>
      <c r="C4" s="2"/>
      <c r="D4" s="2"/>
      <c r="E4" s="2"/>
      <c r="F4" s="2"/>
      <c r="G4" s="4"/>
      <c r="H4" s="4"/>
      <c r="I4" s="4"/>
      <c r="J4" s="4"/>
      <c r="K4" s="4"/>
      <c r="L4" s="4"/>
      <c r="M4" s="4"/>
      <c r="N4" s="4"/>
      <c r="O4" s="4"/>
      <c r="P4" s="4"/>
      <c r="Q4" s="4"/>
      <c r="R4" s="4"/>
      <c r="S4" s="4"/>
      <c r="T4" s="2"/>
      <c r="U4" s="2"/>
      <c r="V4" s="2"/>
      <c r="W4" s="2"/>
      <c r="X4" s="2"/>
      <c r="Y4" s="2"/>
    </row>
    <row r="5" spans="1:25" s="7" customFormat="1" ht="23.4" x14ac:dyDescent="0.3">
      <c r="A5" s="2"/>
      <c r="B5" s="9"/>
      <c r="C5" s="12" t="s">
        <v>10</v>
      </c>
      <c r="D5" s="10"/>
      <c r="E5" s="9"/>
      <c r="F5" s="10"/>
      <c r="G5" s="10" t="s">
        <v>0</v>
      </c>
      <c r="H5" s="157" t="s">
        <v>428</v>
      </c>
      <c r="I5" s="157"/>
      <c r="J5" s="157"/>
      <c r="K5" s="157"/>
      <c r="L5" s="157"/>
      <c r="M5" s="157"/>
      <c r="N5" s="157"/>
      <c r="O5" s="157"/>
      <c r="P5" s="157"/>
      <c r="Q5" s="157"/>
      <c r="R5" s="157"/>
      <c r="S5" s="157"/>
      <c r="T5" s="157"/>
      <c r="U5" s="157"/>
      <c r="V5" s="157"/>
      <c r="W5" s="157"/>
      <c r="X5" s="157"/>
      <c r="Y5" s="9"/>
    </row>
    <row r="6" spans="1:25" s="7" customFormat="1" ht="5.0999999999999996" customHeight="1" x14ac:dyDescent="0.3">
      <c r="A6" s="2"/>
      <c r="B6" s="9"/>
      <c r="C6" s="9"/>
      <c r="D6" s="10"/>
      <c r="E6" s="9"/>
      <c r="F6" s="10"/>
      <c r="G6" s="10"/>
      <c r="H6" s="10"/>
      <c r="I6" s="10"/>
      <c r="J6" s="10"/>
      <c r="K6" s="10"/>
      <c r="L6" s="10"/>
      <c r="M6" s="10"/>
      <c r="N6" s="10"/>
      <c r="O6" s="10"/>
      <c r="P6" s="10"/>
      <c r="Q6" s="10"/>
      <c r="R6" s="10"/>
      <c r="S6" s="10"/>
      <c r="T6" s="10"/>
      <c r="U6" s="10"/>
      <c r="V6" s="10"/>
      <c r="W6" s="10"/>
      <c r="X6" s="10"/>
      <c r="Y6" s="9"/>
    </row>
    <row r="7" spans="1:25" s="7" customFormat="1" ht="23.4" x14ac:dyDescent="0.3">
      <c r="A7" s="2"/>
      <c r="B7" s="9"/>
      <c r="C7" s="12" t="s">
        <v>295</v>
      </c>
      <c r="D7" s="10"/>
      <c r="E7" s="9"/>
      <c r="F7" s="10"/>
      <c r="G7" s="10" t="s">
        <v>0</v>
      </c>
      <c r="H7" s="158" t="s">
        <v>365</v>
      </c>
      <c r="I7" s="158"/>
      <c r="J7" s="158"/>
      <c r="K7" s="158"/>
      <c r="L7" s="158"/>
      <c r="M7" s="158"/>
      <c r="N7" s="158"/>
      <c r="O7" s="11"/>
      <c r="P7" s="11"/>
      <c r="Q7" s="11"/>
      <c r="R7" s="11"/>
      <c r="S7" s="11"/>
      <c r="T7" s="11"/>
      <c r="U7" s="9"/>
      <c r="V7" s="9"/>
      <c r="W7" s="9"/>
      <c r="X7" s="9"/>
      <c r="Y7" s="9"/>
    </row>
    <row r="8" spans="1:25" s="7" customFormat="1" ht="23.4" hidden="1" x14ac:dyDescent="0.3">
      <c r="A8" s="2"/>
      <c r="B8" s="9"/>
      <c r="C8" s="12"/>
      <c r="D8" s="10"/>
      <c r="E8" s="9"/>
      <c r="F8" s="10"/>
      <c r="G8" s="11"/>
      <c r="H8" s="11"/>
      <c r="I8" s="11"/>
      <c r="J8" s="11"/>
      <c r="K8" s="11"/>
      <c r="L8" s="11"/>
      <c r="M8" s="11"/>
      <c r="N8" s="11"/>
      <c r="O8" s="11"/>
      <c r="P8" s="11"/>
      <c r="Q8" s="11"/>
      <c r="R8" s="11"/>
      <c r="S8" s="11"/>
      <c r="T8" s="11"/>
      <c r="U8" s="9"/>
      <c r="V8" s="9"/>
      <c r="W8" s="9"/>
      <c r="X8" s="9"/>
      <c r="Y8" s="9"/>
    </row>
    <row r="9" spans="1:25" s="7" customFormat="1" ht="23.4" hidden="1" x14ac:dyDescent="0.3">
      <c r="A9" s="2"/>
      <c r="B9" s="9"/>
      <c r="C9" s="9"/>
      <c r="D9" s="10"/>
      <c r="E9" s="9"/>
      <c r="F9" s="10"/>
      <c r="G9" s="10"/>
      <c r="H9" s="110" t="s">
        <v>364</v>
      </c>
      <c r="I9" s="110"/>
      <c r="J9" s="10"/>
      <c r="K9" s="10"/>
      <c r="L9" s="10"/>
      <c r="M9" s="10"/>
      <c r="N9" s="10"/>
      <c r="O9" s="10"/>
      <c r="P9" s="10"/>
      <c r="Q9" s="10"/>
      <c r="R9" s="10"/>
      <c r="S9" s="10"/>
      <c r="T9" s="10"/>
      <c r="U9" s="10"/>
      <c r="V9" s="10"/>
      <c r="W9" s="10"/>
      <c r="X9" s="10"/>
      <c r="Y9" s="9"/>
    </row>
    <row r="10" spans="1:25" s="7" customFormat="1" ht="23.4" hidden="1" x14ac:dyDescent="0.3">
      <c r="A10" s="2"/>
      <c r="B10" s="9"/>
      <c r="C10" s="9"/>
      <c r="D10" s="10"/>
      <c r="E10" s="9"/>
      <c r="F10" s="10"/>
      <c r="G10" s="10"/>
      <c r="H10" s="110" t="s">
        <v>365</v>
      </c>
      <c r="I10" s="110"/>
      <c r="J10" s="10"/>
      <c r="K10" s="10"/>
      <c r="L10" s="10"/>
      <c r="M10" s="10"/>
      <c r="N10" s="10"/>
      <c r="O10" s="10"/>
      <c r="P10" s="10"/>
      <c r="Q10" s="10"/>
      <c r="R10" s="10"/>
      <c r="S10" s="10"/>
      <c r="T10" s="10"/>
      <c r="U10" s="10"/>
      <c r="V10" s="10"/>
      <c r="W10" s="10"/>
      <c r="X10" s="10"/>
      <c r="Y10" s="9"/>
    </row>
    <row r="11" spans="1:25" s="7" customFormat="1" ht="23.4" hidden="1" x14ac:dyDescent="0.3">
      <c r="A11" s="2"/>
      <c r="B11" s="9"/>
      <c r="C11" s="9"/>
      <c r="D11" s="10"/>
      <c r="E11" s="9"/>
      <c r="F11" s="10"/>
      <c r="G11" s="10"/>
      <c r="H11" s="110" t="s">
        <v>366</v>
      </c>
      <c r="I11" s="110"/>
      <c r="J11" s="10"/>
      <c r="K11" s="10"/>
      <c r="L11" s="10"/>
      <c r="M11" s="10"/>
      <c r="N11" s="10"/>
      <c r="O11" s="10"/>
      <c r="P11" s="10"/>
      <c r="Q11" s="10"/>
      <c r="R11" s="10"/>
      <c r="S11" s="10"/>
      <c r="T11" s="10"/>
      <c r="U11" s="10"/>
      <c r="V11" s="10"/>
      <c r="W11" s="10"/>
      <c r="X11" s="10"/>
      <c r="Y11" s="9"/>
    </row>
    <row r="12" spans="1:25" s="7" customFormat="1" ht="23.4" hidden="1" x14ac:dyDescent="0.3">
      <c r="A12" s="2"/>
      <c r="B12" s="9"/>
      <c r="C12" s="9"/>
      <c r="D12" s="10"/>
      <c r="E12" s="9"/>
      <c r="F12" s="10"/>
      <c r="G12" s="10"/>
      <c r="H12" s="110" t="s">
        <v>367</v>
      </c>
      <c r="I12" s="110"/>
      <c r="J12" s="10"/>
      <c r="K12" s="10"/>
      <c r="L12" s="10"/>
      <c r="M12" s="10"/>
      <c r="N12" s="10"/>
      <c r="O12" s="10"/>
      <c r="P12" s="10"/>
      <c r="Q12" s="10"/>
      <c r="R12" s="10"/>
      <c r="S12" s="10"/>
      <c r="T12" s="10"/>
      <c r="U12" s="10"/>
      <c r="V12" s="10"/>
      <c r="W12" s="10"/>
      <c r="X12" s="10"/>
      <c r="Y12" s="9"/>
    </row>
    <row r="13" spans="1:25" s="7" customFormat="1" ht="23.4" hidden="1" x14ac:dyDescent="0.3">
      <c r="A13" s="2"/>
      <c r="B13" s="9"/>
      <c r="C13" s="9"/>
      <c r="D13" s="10"/>
      <c r="E13" s="9"/>
      <c r="F13" s="10"/>
      <c r="G13" s="10"/>
      <c r="H13" s="110" t="s">
        <v>368</v>
      </c>
      <c r="I13" s="110"/>
      <c r="J13" s="10"/>
      <c r="K13" s="10"/>
      <c r="L13" s="10"/>
      <c r="M13" s="10"/>
      <c r="N13" s="10"/>
      <c r="O13" s="10"/>
      <c r="P13" s="10"/>
      <c r="Q13" s="10"/>
      <c r="R13" s="10"/>
      <c r="S13" s="10"/>
      <c r="T13" s="10"/>
      <c r="U13" s="10"/>
      <c r="V13" s="10"/>
      <c r="W13" s="10"/>
      <c r="X13" s="10"/>
      <c r="Y13" s="9"/>
    </row>
    <row r="14" spans="1:25" s="7" customFormat="1" ht="23.4" hidden="1" x14ac:dyDescent="0.3">
      <c r="A14" s="2"/>
      <c r="B14" s="9"/>
      <c r="C14" s="9"/>
      <c r="D14" s="10"/>
      <c r="E14" s="9"/>
      <c r="F14" s="10"/>
      <c r="G14" s="10"/>
      <c r="H14" s="110" t="s">
        <v>369</v>
      </c>
      <c r="I14" s="110"/>
      <c r="J14" s="10"/>
      <c r="K14" s="10"/>
      <c r="L14" s="10"/>
      <c r="M14" s="10"/>
      <c r="N14" s="10"/>
      <c r="O14" s="10"/>
      <c r="P14" s="10"/>
      <c r="Q14" s="10"/>
      <c r="R14" s="10"/>
      <c r="S14" s="10"/>
      <c r="T14" s="10"/>
      <c r="U14" s="10"/>
      <c r="V14" s="10"/>
      <c r="W14" s="10"/>
      <c r="X14" s="10"/>
      <c r="Y14" s="9"/>
    </row>
    <row r="15" spans="1:25" s="7" customFormat="1" ht="23.4" hidden="1" x14ac:dyDescent="0.3">
      <c r="A15" s="2"/>
      <c r="B15" s="9"/>
      <c r="C15" s="9"/>
      <c r="D15" s="10"/>
      <c r="E15" s="9"/>
      <c r="F15" s="10"/>
      <c r="G15" s="10"/>
      <c r="H15" s="110" t="s">
        <v>370</v>
      </c>
      <c r="I15" s="110"/>
      <c r="J15" s="10"/>
      <c r="K15" s="10"/>
      <c r="L15" s="10"/>
      <c r="M15" s="10"/>
      <c r="N15" s="10"/>
      <c r="O15" s="10"/>
      <c r="P15" s="10"/>
      <c r="Q15" s="10"/>
      <c r="R15" s="10"/>
      <c r="S15" s="10"/>
      <c r="T15" s="10"/>
      <c r="U15" s="10"/>
      <c r="V15" s="10"/>
      <c r="W15" s="10"/>
      <c r="X15" s="10"/>
      <c r="Y15" s="9"/>
    </row>
    <row r="16" spans="1:25" s="7" customFormat="1" ht="5.4" customHeight="1" x14ac:dyDescent="0.3">
      <c r="A16" s="2"/>
      <c r="B16" s="9"/>
      <c r="C16" s="9"/>
      <c r="D16" s="10"/>
      <c r="E16" s="9"/>
      <c r="F16" s="10"/>
      <c r="G16" s="10"/>
      <c r="H16" s="10"/>
      <c r="I16" s="10"/>
      <c r="J16" s="10"/>
      <c r="K16" s="10"/>
      <c r="L16" s="10"/>
      <c r="M16" s="10"/>
      <c r="N16" s="10"/>
      <c r="O16" s="10"/>
      <c r="P16" s="10"/>
      <c r="Q16" s="10"/>
      <c r="R16" s="10"/>
      <c r="S16" s="10"/>
      <c r="T16" s="10"/>
      <c r="U16" s="10"/>
      <c r="V16" s="10"/>
      <c r="W16" s="10"/>
      <c r="X16" s="10"/>
      <c r="Y16" s="9"/>
    </row>
    <row r="17" spans="1:25" s="7" customFormat="1" ht="23.4" x14ac:dyDescent="0.3">
      <c r="A17" s="2"/>
      <c r="B17" s="9"/>
      <c r="C17" s="12" t="s">
        <v>407</v>
      </c>
      <c r="D17" s="10"/>
      <c r="E17" s="9"/>
      <c r="F17" s="10"/>
      <c r="G17" s="10" t="s">
        <v>0</v>
      </c>
      <c r="H17" s="158" t="s">
        <v>6</v>
      </c>
      <c r="I17" s="158"/>
      <c r="J17" s="158"/>
      <c r="K17" s="11" t="str">
        <f>IF(H17="Minimum","Studi telah mendapt ijin pembukaan program studi baru. Pengajuan usulan akreditasi pertama","")</f>
        <v/>
      </c>
      <c r="L17" s="12"/>
      <c r="M17" s="11"/>
      <c r="N17" s="11"/>
      <c r="O17" s="11"/>
      <c r="P17" s="11"/>
      <c r="Q17" s="11"/>
      <c r="R17" s="11"/>
      <c r="S17" s="11"/>
      <c r="T17" s="11"/>
      <c r="U17" s="9"/>
      <c r="V17" s="9"/>
      <c r="W17" s="9"/>
      <c r="X17" s="9"/>
      <c r="Y17" s="9"/>
    </row>
    <row r="18" spans="1:25" s="7" customFormat="1" ht="23.4" hidden="1" x14ac:dyDescent="0.3">
      <c r="A18" s="2"/>
      <c r="B18" s="9"/>
      <c r="C18" s="12"/>
      <c r="D18" s="10"/>
      <c r="E18" s="9"/>
      <c r="F18" s="10"/>
      <c r="G18" s="10"/>
      <c r="H18" s="11"/>
      <c r="I18" s="11"/>
      <c r="J18" s="11"/>
      <c r="K18" s="11"/>
      <c r="L18" s="12"/>
      <c r="M18" s="11"/>
      <c r="N18" s="11"/>
      <c r="O18" s="11"/>
      <c r="P18" s="11"/>
      <c r="Q18" s="11"/>
      <c r="R18" s="11"/>
      <c r="S18" s="11"/>
      <c r="T18" s="11"/>
      <c r="U18" s="9"/>
      <c r="V18" s="9"/>
      <c r="W18" s="9"/>
      <c r="X18" s="9"/>
      <c r="Y18" s="9"/>
    </row>
    <row r="19" spans="1:25" s="7" customFormat="1" ht="23.4" hidden="1" x14ac:dyDescent="0.3">
      <c r="A19" s="2"/>
      <c r="B19" s="9"/>
      <c r="C19" s="9"/>
      <c r="D19" s="10"/>
      <c r="E19" s="9"/>
      <c r="F19" s="10"/>
      <c r="G19" s="10"/>
      <c r="H19" s="110" t="s">
        <v>408</v>
      </c>
      <c r="I19" s="10"/>
      <c r="J19" s="10"/>
      <c r="K19" s="10"/>
      <c r="L19" s="10"/>
      <c r="M19" s="10"/>
      <c r="N19" s="10"/>
      <c r="O19" s="10"/>
      <c r="P19" s="10"/>
      <c r="Q19" s="10"/>
      <c r="R19" s="10"/>
      <c r="S19" s="10"/>
      <c r="T19" s="10"/>
      <c r="U19" s="10"/>
      <c r="V19" s="10"/>
      <c r="W19" s="10"/>
      <c r="X19" s="10"/>
      <c r="Y19" s="9"/>
    </row>
    <row r="20" spans="1:25" s="7" customFormat="1" ht="23.4" hidden="1" x14ac:dyDescent="0.3">
      <c r="A20" s="2"/>
      <c r="B20" s="9"/>
      <c r="C20" s="9"/>
      <c r="D20" s="10"/>
      <c r="E20" s="9"/>
      <c r="F20" s="10"/>
      <c r="G20" s="10"/>
      <c r="H20" s="110" t="s">
        <v>6</v>
      </c>
      <c r="I20" s="10"/>
      <c r="J20" s="10"/>
      <c r="K20" s="10"/>
      <c r="L20" s="10"/>
      <c r="M20" s="10"/>
      <c r="N20" s="10"/>
      <c r="O20" s="10"/>
      <c r="P20" s="10"/>
      <c r="Q20" s="10"/>
      <c r="R20" s="10"/>
      <c r="S20" s="10"/>
      <c r="T20" s="10"/>
      <c r="U20" s="10"/>
      <c r="V20" s="10"/>
      <c r="W20" s="10"/>
      <c r="X20" s="10"/>
      <c r="Y20" s="9"/>
    </row>
    <row r="21" spans="1:25" s="7" customFormat="1" ht="23.4" hidden="1" x14ac:dyDescent="0.3">
      <c r="A21" s="2"/>
      <c r="B21" s="9"/>
      <c r="C21" s="9"/>
      <c r="D21" s="10"/>
      <c r="E21" s="9"/>
      <c r="F21" s="10"/>
      <c r="G21" s="10"/>
      <c r="H21" s="110" t="s">
        <v>409</v>
      </c>
      <c r="I21" s="10"/>
      <c r="J21" s="10"/>
      <c r="K21" s="10"/>
      <c r="L21" s="10"/>
      <c r="M21" s="10"/>
      <c r="N21" s="10"/>
      <c r="O21" s="10"/>
      <c r="P21" s="10"/>
      <c r="Q21" s="10"/>
      <c r="R21" s="10"/>
      <c r="S21" s="10"/>
      <c r="T21" s="10"/>
      <c r="U21" s="10"/>
      <c r="V21" s="10"/>
      <c r="W21" s="10"/>
      <c r="X21" s="10"/>
      <c r="Y21" s="9"/>
    </row>
    <row r="22" spans="1:25" s="7" customFormat="1" ht="23.4" hidden="1" x14ac:dyDescent="0.3">
      <c r="A22" s="2"/>
      <c r="B22" s="9"/>
      <c r="C22" s="9"/>
      <c r="D22" s="10"/>
      <c r="E22" s="9"/>
      <c r="F22" s="10"/>
      <c r="G22" s="10"/>
      <c r="H22" s="110" t="s">
        <v>7</v>
      </c>
      <c r="I22" s="10"/>
      <c r="J22" s="10"/>
      <c r="K22" s="10"/>
      <c r="L22" s="10"/>
      <c r="M22" s="10"/>
      <c r="N22" s="10"/>
      <c r="O22" s="10"/>
      <c r="P22" s="10"/>
      <c r="Q22" s="10"/>
      <c r="R22" s="10"/>
      <c r="S22" s="10"/>
      <c r="T22" s="10"/>
      <c r="U22" s="10"/>
      <c r="V22" s="10"/>
      <c r="W22" s="10"/>
      <c r="X22" s="10"/>
      <c r="Y22" s="9"/>
    </row>
    <row r="23" spans="1:25" s="7" customFormat="1" ht="23.4" hidden="1" x14ac:dyDescent="0.3">
      <c r="A23" s="2"/>
      <c r="B23" s="9"/>
      <c r="C23" s="9"/>
      <c r="D23" s="10"/>
      <c r="E23" s="9"/>
      <c r="F23" s="10"/>
      <c r="G23" s="10"/>
      <c r="H23" s="110" t="s">
        <v>178</v>
      </c>
      <c r="I23" s="10"/>
      <c r="J23" s="10"/>
      <c r="K23" s="10"/>
      <c r="L23" s="10"/>
      <c r="M23" s="10"/>
      <c r="N23" s="10"/>
      <c r="O23" s="10"/>
      <c r="P23" s="10"/>
      <c r="Q23" s="10"/>
      <c r="R23" s="10"/>
      <c r="S23" s="10"/>
      <c r="T23" s="10"/>
      <c r="U23" s="10"/>
      <c r="V23" s="10"/>
      <c r="W23" s="10"/>
      <c r="X23" s="10"/>
      <c r="Y23" s="9"/>
    </row>
    <row r="24" spans="1:25" s="7" customFormat="1" ht="23.4" hidden="1" x14ac:dyDescent="0.3">
      <c r="A24" s="2"/>
      <c r="B24" s="9"/>
      <c r="C24" s="9"/>
      <c r="D24" s="10"/>
      <c r="E24" s="9"/>
      <c r="F24" s="10"/>
      <c r="G24" s="10"/>
      <c r="H24" s="110" t="s">
        <v>56</v>
      </c>
      <c r="I24" s="10"/>
      <c r="J24" s="10"/>
      <c r="K24" s="10"/>
      <c r="L24" s="10"/>
      <c r="M24" s="10"/>
      <c r="N24" s="10"/>
      <c r="O24" s="10"/>
      <c r="P24" s="10"/>
      <c r="Q24" s="10"/>
      <c r="R24" s="10"/>
      <c r="S24" s="10"/>
      <c r="T24" s="10"/>
      <c r="U24" s="10"/>
      <c r="V24" s="10"/>
      <c r="W24" s="10"/>
      <c r="X24" s="10"/>
      <c r="Y24" s="9"/>
    </row>
    <row r="25" spans="1:25" s="7" customFormat="1" ht="23.4" hidden="1" x14ac:dyDescent="0.3">
      <c r="A25" s="2"/>
      <c r="B25" s="9"/>
      <c r="C25" s="9"/>
      <c r="D25" s="10"/>
      <c r="E25" s="9"/>
      <c r="F25" s="10"/>
      <c r="G25" s="10"/>
      <c r="H25" s="110" t="s">
        <v>410</v>
      </c>
      <c r="I25" s="10"/>
      <c r="J25" s="10"/>
      <c r="K25" s="10"/>
      <c r="L25" s="10"/>
      <c r="M25" s="10"/>
      <c r="N25" s="10"/>
      <c r="O25" s="10"/>
      <c r="P25" s="10"/>
      <c r="Q25" s="10"/>
      <c r="R25" s="10"/>
      <c r="S25" s="10"/>
      <c r="T25" s="10"/>
      <c r="U25" s="10"/>
      <c r="V25" s="10"/>
      <c r="W25" s="10"/>
      <c r="X25" s="10"/>
      <c r="Y25" s="9"/>
    </row>
    <row r="26" spans="1:25" s="7" customFormat="1" ht="5.0999999999999996" customHeight="1" x14ac:dyDescent="0.3">
      <c r="A26" s="2"/>
      <c r="B26" s="9"/>
      <c r="C26" s="9"/>
      <c r="D26" s="10"/>
      <c r="E26" s="9"/>
      <c r="F26" s="10"/>
      <c r="G26" s="10"/>
      <c r="H26" s="10"/>
      <c r="I26" s="10"/>
      <c r="J26" s="10"/>
      <c r="K26" s="10"/>
      <c r="L26" s="10"/>
      <c r="M26" s="10"/>
      <c r="N26" s="10"/>
      <c r="O26" s="10"/>
      <c r="P26" s="10"/>
      <c r="Q26" s="10"/>
      <c r="R26" s="10"/>
      <c r="S26" s="10"/>
      <c r="T26" s="10"/>
      <c r="U26" s="10"/>
      <c r="V26" s="10"/>
      <c r="W26" s="10"/>
      <c r="X26" s="10"/>
      <c r="Y26" s="9"/>
    </row>
    <row r="27" spans="1:25" s="7" customFormat="1" ht="23.4" x14ac:dyDescent="0.3">
      <c r="A27" s="2"/>
      <c r="B27" s="9"/>
      <c r="C27" s="12" t="s">
        <v>411</v>
      </c>
      <c r="D27" s="10"/>
      <c r="E27" s="9"/>
      <c r="F27" s="10"/>
      <c r="G27" s="10" t="s">
        <v>0</v>
      </c>
      <c r="H27" s="159" t="s">
        <v>429</v>
      </c>
      <c r="I27" s="159"/>
      <c r="J27" s="159"/>
      <c r="K27" s="159"/>
      <c r="L27" s="159"/>
      <c r="M27" s="159"/>
      <c r="N27" s="159"/>
      <c r="O27" s="11"/>
      <c r="P27" s="11"/>
      <c r="Q27" s="11"/>
      <c r="R27" s="11"/>
      <c r="S27" s="11"/>
      <c r="T27" s="11"/>
      <c r="U27" s="9"/>
      <c r="V27" s="9"/>
      <c r="W27" s="9"/>
      <c r="X27" s="9"/>
      <c r="Y27" s="9"/>
    </row>
    <row r="28" spans="1:25" s="7" customFormat="1" ht="5.4" customHeight="1" x14ac:dyDescent="0.3">
      <c r="A28" s="2"/>
      <c r="B28" s="9"/>
      <c r="C28" s="9"/>
      <c r="D28" s="10"/>
      <c r="E28" s="9"/>
      <c r="F28" s="10"/>
      <c r="G28" s="10"/>
      <c r="H28" s="10"/>
      <c r="I28" s="10"/>
      <c r="J28" s="10"/>
      <c r="K28" s="10"/>
      <c r="L28" s="10"/>
      <c r="M28" s="10"/>
      <c r="N28" s="10"/>
      <c r="O28" s="10"/>
      <c r="P28" s="10"/>
      <c r="Q28" s="10"/>
      <c r="R28" s="10"/>
      <c r="S28" s="10"/>
      <c r="T28" s="10"/>
      <c r="U28" s="10"/>
      <c r="V28" s="10"/>
      <c r="W28" s="10"/>
      <c r="X28" s="10"/>
      <c r="Y28" s="9"/>
    </row>
    <row r="29" spans="1:25" s="7" customFormat="1" ht="24" customHeight="1" x14ac:dyDescent="0.3">
      <c r="A29" s="2"/>
      <c r="B29" s="9"/>
      <c r="C29" s="12" t="s">
        <v>412</v>
      </c>
      <c r="D29" s="10"/>
      <c r="E29" s="9"/>
      <c r="F29" s="10"/>
      <c r="G29" s="10" t="s">
        <v>0</v>
      </c>
      <c r="H29" s="160">
        <v>44376</v>
      </c>
      <c r="I29" s="160"/>
      <c r="J29" s="160"/>
      <c r="K29" s="11"/>
      <c r="L29" s="11"/>
      <c r="M29" s="11"/>
      <c r="N29" s="11"/>
      <c r="O29" s="11"/>
      <c r="P29" s="11"/>
      <c r="Q29" s="11"/>
      <c r="R29" s="11"/>
      <c r="S29" s="11"/>
      <c r="T29" s="11"/>
      <c r="U29" s="9"/>
      <c r="V29" s="9"/>
      <c r="W29" s="9"/>
      <c r="X29" s="9"/>
      <c r="Y29" s="9"/>
    </row>
    <row r="30" spans="1:25" s="7" customFormat="1" ht="5.4" customHeight="1" x14ac:dyDescent="0.3">
      <c r="A30" s="2"/>
      <c r="B30" s="9"/>
      <c r="C30" s="9"/>
      <c r="D30" s="10"/>
      <c r="E30" s="9"/>
      <c r="F30" s="10"/>
      <c r="G30" s="10"/>
      <c r="H30" s="10"/>
      <c r="I30" s="10"/>
      <c r="J30" s="10"/>
      <c r="K30" s="10"/>
      <c r="L30" s="10"/>
      <c r="M30" s="10"/>
      <c r="N30" s="10"/>
      <c r="O30" s="10"/>
      <c r="P30" s="10"/>
      <c r="Q30" s="10"/>
      <c r="R30" s="10"/>
      <c r="S30" s="10"/>
      <c r="T30" s="10"/>
      <c r="U30" s="10"/>
      <c r="V30" s="10"/>
      <c r="W30" s="10"/>
      <c r="X30" s="10"/>
      <c r="Y30" s="9"/>
    </row>
    <row r="31" spans="1:25" s="7" customFormat="1" ht="23.4" x14ac:dyDescent="0.3">
      <c r="A31" s="2"/>
      <c r="B31" s="9"/>
      <c r="C31" s="12" t="s">
        <v>9</v>
      </c>
      <c r="D31" s="10"/>
      <c r="E31" s="9"/>
      <c r="F31" s="10"/>
      <c r="G31" s="10" t="s">
        <v>0</v>
      </c>
      <c r="H31" s="157"/>
      <c r="I31" s="157"/>
      <c r="J31" s="157"/>
      <c r="K31" s="157"/>
      <c r="L31" s="157"/>
      <c r="M31" s="157"/>
      <c r="N31" s="157"/>
      <c r="O31" s="157"/>
      <c r="P31" s="157"/>
      <c r="Q31" s="157"/>
      <c r="R31" s="157"/>
      <c r="S31" s="157"/>
      <c r="T31" s="157"/>
      <c r="U31" s="157"/>
      <c r="V31" s="157"/>
      <c r="W31" s="157"/>
      <c r="X31" s="157"/>
      <c r="Y31" s="9"/>
    </row>
    <row r="32" spans="1:25" s="7" customFormat="1" ht="5.4" customHeight="1" x14ac:dyDescent="0.3">
      <c r="A32" s="2"/>
      <c r="B32" s="9"/>
      <c r="C32" s="9"/>
      <c r="D32" s="10"/>
      <c r="E32" s="9"/>
      <c r="F32" s="10"/>
      <c r="G32" s="10"/>
      <c r="H32" s="10"/>
      <c r="I32" s="10"/>
      <c r="J32" s="10"/>
      <c r="K32" s="10"/>
      <c r="L32" s="10"/>
      <c r="M32" s="10"/>
      <c r="N32" s="10"/>
      <c r="O32" s="10"/>
      <c r="P32" s="10"/>
      <c r="Q32" s="10"/>
      <c r="R32" s="10"/>
      <c r="S32" s="10"/>
      <c r="T32" s="10"/>
      <c r="U32" s="10"/>
      <c r="V32" s="10"/>
      <c r="W32" s="10"/>
      <c r="X32" s="10"/>
      <c r="Y32" s="9"/>
    </row>
    <row r="33" spans="1:25" s="7" customFormat="1" ht="23.4" x14ac:dyDescent="0.3">
      <c r="A33" s="2"/>
      <c r="B33" s="9"/>
      <c r="C33" s="12" t="s">
        <v>2</v>
      </c>
      <c r="D33" s="10"/>
      <c r="E33" s="9"/>
      <c r="F33" s="10"/>
      <c r="G33" s="10" t="s">
        <v>0</v>
      </c>
      <c r="H33" s="161" t="s">
        <v>430</v>
      </c>
      <c r="I33" s="161"/>
      <c r="J33" s="161"/>
      <c r="K33" s="161"/>
      <c r="L33" s="161"/>
      <c r="M33" s="161"/>
      <c r="N33" s="161"/>
      <c r="O33" s="161"/>
      <c r="P33" s="161"/>
      <c r="Q33" s="161"/>
      <c r="R33" s="161"/>
      <c r="S33" s="161"/>
      <c r="T33" s="161"/>
      <c r="U33" s="161"/>
      <c r="V33" s="161"/>
      <c r="W33" s="161"/>
      <c r="X33" s="161"/>
      <c r="Y33" s="9"/>
    </row>
    <row r="34" spans="1:25" s="7" customFormat="1" ht="5.4" customHeight="1" x14ac:dyDescent="0.3">
      <c r="A34" s="2"/>
      <c r="B34" s="9"/>
      <c r="C34" s="9"/>
      <c r="D34" s="10"/>
      <c r="E34" s="9"/>
      <c r="F34" s="10"/>
      <c r="G34" s="10"/>
      <c r="H34" s="10"/>
      <c r="I34" s="10"/>
      <c r="J34" s="10"/>
      <c r="K34" s="10"/>
      <c r="L34" s="10"/>
      <c r="M34" s="10"/>
      <c r="N34" s="10"/>
      <c r="O34" s="10"/>
      <c r="P34" s="10"/>
      <c r="Q34" s="10"/>
      <c r="R34" s="10"/>
      <c r="S34" s="10"/>
      <c r="T34" s="10"/>
      <c r="U34" s="10"/>
      <c r="V34" s="10"/>
      <c r="W34" s="10"/>
      <c r="X34" s="10"/>
      <c r="Y34" s="9"/>
    </row>
    <row r="35" spans="1:25" s="7" customFormat="1" ht="24.6" hidden="1" customHeight="1" x14ac:dyDescent="0.3">
      <c r="A35" s="2"/>
      <c r="B35" s="9"/>
      <c r="C35" s="9"/>
      <c r="D35" s="10"/>
      <c r="E35" s="9"/>
      <c r="F35" s="10"/>
      <c r="G35" s="10"/>
      <c r="H35" s="110"/>
      <c r="I35" s="110"/>
      <c r="J35" s="10"/>
      <c r="K35" s="10"/>
      <c r="L35" s="10"/>
      <c r="M35" s="10"/>
      <c r="N35" s="10"/>
      <c r="O35" s="10"/>
      <c r="P35" s="10"/>
      <c r="Q35" s="10"/>
      <c r="R35" s="10"/>
      <c r="S35" s="10"/>
      <c r="T35" s="10"/>
      <c r="U35" s="10"/>
      <c r="V35" s="10"/>
      <c r="W35" s="10"/>
      <c r="X35" s="10"/>
      <c r="Y35" s="9"/>
    </row>
    <row r="36" spans="1:25" s="7" customFormat="1" ht="24.6" hidden="1" customHeight="1" x14ac:dyDescent="0.3">
      <c r="A36" s="2"/>
      <c r="B36" s="9"/>
      <c r="C36" s="9"/>
      <c r="D36" s="10"/>
      <c r="E36" s="9"/>
      <c r="F36" s="10"/>
      <c r="G36" s="10"/>
      <c r="H36" s="110" t="s">
        <v>413</v>
      </c>
      <c r="I36" s="110"/>
      <c r="J36" s="10"/>
      <c r="K36" s="10"/>
      <c r="L36" s="10"/>
      <c r="M36" s="10"/>
      <c r="N36" s="10"/>
      <c r="O36" s="10"/>
      <c r="P36" s="10"/>
      <c r="Q36" s="10"/>
      <c r="R36" s="10"/>
      <c r="S36" s="10"/>
      <c r="T36" s="10"/>
      <c r="U36" s="10"/>
      <c r="V36" s="10"/>
      <c r="W36" s="10"/>
      <c r="X36" s="10"/>
      <c r="Y36" s="9"/>
    </row>
    <row r="37" spans="1:25" s="7" customFormat="1" ht="24.6" hidden="1" customHeight="1" x14ac:dyDescent="0.3">
      <c r="A37" s="2"/>
      <c r="B37" s="9"/>
      <c r="C37" s="9"/>
      <c r="D37" s="10"/>
      <c r="E37" s="9"/>
      <c r="F37" s="10"/>
      <c r="G37" s="10"/>
      <c r="H37" s="110" t="s">
        <v>414</v>
      </c>
      <c r="I37" s="110"/>
      <c r="J37" s="10"/>
      <c r="K37" s="10"/>
      <c r="L37" s="10"/>
      <c r="M37" s="10"/>
      <c r="N37" s="10"/>
      <c r="O37" s="10"/>
      <c r="P37" s="10"/>
      <c r="Q37" s="10"/>
      <c r="R37" s="10"/>
      <c r="S37" s="10"/>
      <c r="T37" s="10"/>
      <c r="U37" s="10"/>
      <c r="V37" s="10"/>
      <c r="W37" s="10"/>
      <c r="X37" s="10"/>
      <c r="Y37" s="9"/>
    </row>
    <row r="38" spans="1:25" s="7" customFormat="1" ht="24.6" hidden="1" customHeight="1" x14ac:dyDescent="0.3">
      <c r="A38" s="2"/>
      <c r="B38" s="9"/>
      <c r="C38" s="9"/>
      <c r="D38" s="10"/>
      <c r="E38" s="9"/>
      <c r="F38" s="10"/>
      <c r="G38" s="10"/>
      <c r="H38" s="110" t="s">
        <v>415</v>
      </c>
      <c r="I38" s="110"/>
      <c r="J38" s="10"/>
      <c r="K38" s="10"/>
      <c r="L38" s="10"/>
      <c r="M38" s="10"/>
      <c r="N38" s="10"/>
      <c r="O38" s="10"/>
      <c r="P38" s="10"/>
      <c r="Q38" s="10"/>
      <c r="R38" s="10"/>
      <c r="S38" s="10"/>
      <c r="T38" s="10"/>
      <c r="U38" s="10"/>
      <c r="V38" s="10"/>
      <c r="W38" s="10"/>
      <c r="X38" s="10"/>
      <c r="Y38" s="9"/>
    </row>
    <row r="39" spans="1:25" s="7" customFormat="1" ht="24.6" hidden="1" customHeight="1" x14ac:dyDescent="0.3">
      <c r="A39" s="2"/>
      <c r="B39" s="9"/>
      <c r="C39" s="9"/>
      <c r="D39" s="10"/>
      <c r="E39" s="9"/>
      <c r="F39" s="10"/>
      <c r="G39" s="10"/>
      <c r="H39" s="110" t="s">
        <v>416</v>
      </c>
      <c r="I39" s="110"/>
      <c r="J39" s="10"/>
      <c r="K39" s="10"/>
      <c r="L39" s="10"/>
      <c r="M39" s="10"/>
      <c r="N39" s="10"/>
      <c r="O39" s="10"/>
      <c r="P39" s="10"/>
      <c r="Q39" s="10"/>
      <c r="R39" s="10"/>
      <c r="S39" s="10"/>
      <c r="T39" s="10"/>
      <c r="U39" s="10"/>
      <c r="V39" s="10"/>
      <c r="W39" s="10"/>
      <c r="X39" s="10"/>
      <c r="Y39" s="9"/>
    </row>
    <row r="40" spans="1:25" s="7" customFormat="1" ht="5.4" hidden="1" customHeight="1" x14ac:dyDescent="0.3">
      <c r="A40" s="2"/>
      <c r="B40" s="9"/>
      <c r="C40" s="9"/>
      <c r="D40" s="10"/>
      <c r="E40" s="9"/>
      <c r="F40" s="10"/>
      <c r="G40" s="10"/>
      <c r="H40" s="10"/>
      <c r="I40" s="10"/>
      <c r="J40" s="10"/>
      <c r="K40" s="10"/>
      <c r="L40" s="10"/>
      <c r="M40" s="10"/>
      <c r="N40" s="10"/>
      <c r="O40" s="10"/>
      <c r="P40" s="10"/>
      <c r="Q40" s="10"/>
      <c r="R40" s="10"/>
      <c r="S40" s="10"/>
      <c r="T40" s="10"/>
      <c r="U40" s="10"/>
      <c r="V40" s="10"/>
      <c r="W40" s="10"/>
      <c r="X40" s="10"/>
      <c r="Y40" s="9"/>
    </row>
    <row r="41" spans="1:25" s="7" customFormat="1" ht="24" customHeight="1" x14ac:dyDescent="0.3">
      <c r="A41" s="2"/>
      <c r="B41" s="9"/>
      <c r="C41" s="12" t="s">
        <v>417</v>
      </c>
      <c r="D41" s="10"/>
      <c r="E41" s="9"/>
      <c r="F41" s="10"/>
      <c r="G41" s="10" t="s">
        <v>0</v>
      </c>
      <c r="H41" s="158" t="s">
        <v>432</v>
      </c>
      <c r="I41" s="158"/>
      <c r="J41" s="158"/>
      <c r="K41" s="158"/>
      <c r="L41" s="158"/>
      <c r="M41" s="158"/>
      <c r="N41" s="158"/>
      <c r="O41" s="158"/>
      <c r="P41" s="158"/>
      <c r="Q41" s="158"/>
      <c r="R41" s="158"/>
      <c r="S41" s="158"/>
      <c r="T41" s="158"/>
      <c r="U41" s="158"/>
      <c r="V41" s="158"/>
      <c r="W41" s="158"/>
      <c r="X41" s="158"/>
      <c r="Y41" s="9"/>
    </row>
    <row r="42" spans="1:25" s="7" customFormat="1" ht="5.4" customHeight="1" x14ac:dyDescent="0.3">
      <c r="A42" s="2"/>
      <c r="B42" s="9"/>
      <c r="C42" s="9"/>
      <c r="D42" s="10"/>
      <c r="E42" s="9"/>
      <c r="F42" s="10"/>
      <c r="G42" s="10"/>
      <c r="H42" s="10"/>
      <c r="I42" s="10"/>
      <c r="J42" s="10"/>
      <c r="K42" s="10"/>
      <c r="L42" s="10"/>
      <c r="M42" s="10"/>
      <c r="N42" s="10"/>
      <c r="O42" s="10"/>
      <c r="P42" s="10"/>
      <c r="Q42" s="10"/>
      <c r="R42" s="10"/>
      <c r="S42" s="10"/>
      <c r="T42" s="10"/>
      <c r="U42" s="10"/>
      <c r="V42" s="10"/>
      <c r="W42" s="10"/>
      <c r="X42" s="10"/>
      <c r="Y42" s="9"/>
    </row>
    <row r="43" spans="1:25" s="7" customFormat="1" ht="24" customHeight="1" x14ac:dyDescent="0.3">
      <c r="A43" s="2"/>
      <c r="B43" s="9"/>
      <c r="C43" s="12"/>
      <c r="D43" s="10"/>
      <c r="E43" s="9"/>
      <c r="F43" s="10"/>
      <c r="G43" s="10"/>
      <c r="H43" s="158"/>
      <c r="I43" s="158"/>
      <c r="J43" s="158"/>
      <c r="K43" s="158"/>
      <c r="L43" s="158"/>
      <c r="M43" s="158"/>
      <c r="N43" s="158"/>
      <c r="O43" s="158"/>
      <c r="P43" s="158"/>
      <c r="Q43" s="158"/>
      <c r="R43" s="158"/>
      <c r="S43" s="158"/>
      <c r="T43" s="158"/>
      <c r="U43" s="158"/>
      <c r="V43" s="158"/>
      <c r="W43" s="158"/>
      <c r="X43" s="158"/>
      <c r="Y43" s="9"/>
    </row>
    <row r="44" spans="1:25" s="7" customFormat="1" ht="5.4" customHeight="1" x14ac:dyDescent="0.3">
      <c r="A44" s="2"/>
      <c r="B44" s="9"/>
      <c r="C44" s="9"/>
      <c r="D44" s="10"/>
      <c r="E44" s="9"/>
      <c r="F44" s="10"/>
      <c r="G44" s="10"/>
      <c r="H44" s="10"/>
      <c r="I44" s="10"/>
      <c r="J44" s="10"/>
      <c r="K44" s="10"/>
      <c r="L44" s="10"/>
      <c r="M44" s="10"/>
      <c r="N44" s="10"/>
      <c r="O44" s="10"/>
      <c r="P44" s="10"/>
      <c r="Q44" s="10"/>
      <c r="R44" s="10"/>
      <c r="S44" s="10"/>
      <c r="T44" s="10"/>
      <c r="U44" s="10"/>
      <c r="V44" s="10"/>
      <c r="W44" s="10"/>
      <c r="X44" s="10"/>
      <c r="Y44" s="9"/>
    </row>
    <row r="45" spans="1:25" s="7" customFormat="1" ht="24" customHeight="1" x14ac:dyDescent="0.3">
      <c r="A45" s="2"/>
      <c r="B45" s="9"/>
      <c r="C45" s="12"/>
      <c r="D45" s="10"/>
      <c r="E45" s="9"/>
      <c r="F45" s="10"/>
      <c r="G45" s="10"/>
      <c r="H45" s="153" t="s">
        <v>418</v>
      </c>
      <c r="I45" s="153"/>
      <c r="J45" s="153"/>
      <c r="K45" s="153"/>
      <c r="L45" s="19" t="s">
        <v>431</v>
      </c>
      <c r="M45" s="19"/>
      <c r="N45" s="19"/>
      <c r="O45" s="19"/>
      <c r="P45" s="19"/>
      <c r="Q45" s="19"/>
      <c r="R45" s="19"/>
      <c r="S45" s="19"/>
      <c r="T45" s="19"/>
      <c r="U45" s="154" t="s">
        <v>419</v>
      </c>
      <c r="V45" s="154"/>
      <c r="W45" s="158">
        <v>40154</v>
      </c>
      <c r="X45" s="158"/>
      <c r="Y45" s="9"/>
    </row>
    <row r="46" spans="1:25" s="7" customFormat="1" ht="5.4" customHeight="1" x14ac:dyDescent="0.3">
      <c r="A46" s="2"/>
      <c r="B46" s="9"/>
      <c r="C46" s="9"/>
      <c r="D46" s="10"/>
      <c r="E46" s="9"/>
      <c r="F46" s="10"/>
      <c r="G46" s="10"/>
      <c r="H46" s="10"/>
      <c r="I46" s="10"/>
      <c r="J46" s="10"/>
      <c r="K46" s="10"/>
      <c r="L46" s="10"/>
      <c r="M46" s="10"/>
      <c r="N46" s="10"/>
      <c r="O46" s="10"/>
      <c r="P46" s="10"/>
      <c r="Q46" s="10"/>
      <c r="R46" s="10"/>
      <c r="S46" s="10"/>
      <c r="T46" s="10"/>
      <c r="U46" s="9"/>
      <c r="V46" s="9"/>
      <c r="W46" s="10"/>
      <c r="X46" s="10"/>
      <c r="Y46" s="9"/>
    </row>
    <row r="47" spans="1:25" s="7" customFormat="1" ht="24" customHeight="1" x14ac:dyDescent="0.3">
      <c r="A47" s="2"/>
      <c r="B47" s="9"/>
      <c r="C47" s="12" t="s">
        <v>420</v>
      </c>
      <c r="D47" s="10"/>
      <c r="E47" s="9"/>
      <c r="F47" s="10"/>
      <c r="G47" s="10" t="s">
        <v>0</v>
      </c>
      <c r="H47" s="158" t="s">
        <v>433</v>
      </c>
      <c r="I47" s="158"/>
      <c r="J47" s="158"/>
      <c r="K47" s="158"/>
      <c r="L47" s="158"/>
      <c r="M47" s="158"/>
      <c r="N47" s="158"/>
      <c r="O47" s="11"/>
      <c r="P47" s="11"/>
      <c r="Q47" s="11"/>
      <c r="R47" s="11"/>
      <c r="S47" s="11"/>
      <c r="T47" s="11"/>
      <c r="U47" s="9"/>
      <c r="V47" s="9"/>
      <c r="W47" s="9"/>
      <c r="X47" s="9"/>
      <c r="Y47" s="9"/>
    </row>
    <row r="48" spans="1:25" s="7" customFormat="1" ht="5.4" customHeight="1" x14ac:dyDescent="0.3">
      <c r="A48" s="2"/>
      <c r="B48" s="9"/>
      <c r="C48" s="9"/>
      <c r="D48" s="10"/>
      <c r="E48" s="9"/>
      <c r="F48" s="10"/>
      <c r="G48" s="10"/>
      <c r="H48" s="10"/>
      <c r="I48" s="10"/>
      <c r="J48" s="10"/>
      <c r="K48" s="10"/>
      <c r="L48" s="10"/>
      <c r="M48" s="10"/>
      <c r="N48" s="10"/>
      <c r="O48" s="10"/>
      <c r="P48" s="10"/>
      <c r="Q48" s="10"/>
      <c r="R48" s="10"/>
      <c r="S48" s="10"/>
      <c r="T48" s="10"/>
      <c r="U48" s="10"/>
      <c r="V48" s="10"/>
      <c r="W48" s="10"/>
      <c r="X48" s="10"/>
      <c r="Y48" s="9"/>
    </row>
    <row r="49" spans="1:25" s="7" customFormat="1" ht="24" customHeight="1" x14ac:dyDescent="0.3">
      <c r="A49" s="2"/>
      <c r="B49" s="9"/>
      <c r="C49" s="12" t="s">
        <v>421</v>
      </c>
      <c r="D49" s="10"/>
      <c r="E49" s="9"/>
      <c r="F49" s="10"/>
      <c r="G49" s="10" t="s">
        <v>0</v>
      </c>
      <c r="H49" s="162" t="s">
        <v>434</v>
      </c>
      <c r="I49" s="158"/>
      <c r="J49" s="158"/>
      <c r="K49" s="158"/>
      <c r="L49" s="158"/>
      <c r="M49" s="158"/>
      <c r="N49" s="158"/>
      <c r="O49" s="158"/>
      <c r="P49" s="158"/>
      <c r="Q49" s="158"/>
      <c r="R49" s="11"/>
      <c r="S49" s="11"/>
      <c r="T49" s="11"/>
      <c r="U49" s="9"/>
      <c r="V49" s="9"/>
      <c r="W49" s="9"/>
      <c r="X49" s="9"/>
      <c r="Y49" s="9"/>
    </row>
    <row r="50" spans="1:25" s="7" customFormat="1" ht="5.4" customHeight="1" x14ac:dyDescent="0.3">
      <c r="A50" s="2"/>
      <c r="B50" s="9"/>
      <c r="C50" s="9"/>
      <c r="D50" s="10"/>
      <c r="E50" s="9"/>
      <c r="F50" s="10"/>
      <c r="G50" s="10"/>
      <c r="H50" s="10"/>
      <c r="I50" s="10"/>
      <c r="J50" s="10"/>
      <c r="K50" s="10"/>
      <c r="L50" s="10"/>
      <c r="M50" s="10"/>
      <c r="N50" s="10"/>
      <c r="O50" s="10"/>
      <c r="P50" s="10"/>
      <c r="Q50" s="10"/>
      <c r="R50" s="10"/>
      <c r="S50" s="10"/>
      <c r="T50" s="10"/>
      <c r="U50" s="10"/>
      <c r="V50" s="10"/>
      <c r="W50" s="10"/>
      <c r="X50" s="10"/>
      <c r="Y50" s="9"/>
    </row>
    <row r="51" spans="1:25" s="7" customFormat="1" ht="24" customHeight="1" x14ac:dyDescent="0.3">
      <c r="A51" s="2"/>
      <c r="B51" s="9"/>
      <c r="C51" s="12" t="s">
        <v>422</v>
      </c>
      <c r="D51" s="10"/>
      <c r="E51" s="9"/>
      <c r="F51" s="10"/>
      <c r="G51" s="10" t="s">
        <v>0</v>
      </c>
      <c r="H51" s="158" t="s">
        <v>435</v>
      </c>
      <c r="I51" s="158"/>
      <c r="J51" s="158"/>
      <c r="K51" s="158"/>
      <c r="L51" s="158"/>
      <c r="M51" s="158"/>
      <c r="N51" s="158"/>
      <c r="O51" s="158"/>
      <c r="P51" s="158"/>
      <c r="Q51" s="11"/>
      <c r="R51" s="11"/>
      <c r="S51" s="11"/>
      <c r="T51" s="11"/>
      <c r="U51" s="9"/>
      <c r="V51" s="9"/>
      <c r="W51" s="9"/>
      <c r="X51" s="9"/>
      <c r="Y51" s="9"/>
    </row>
    <row r="52" spans="1:25" s="7" customFormat="1" ht="5.4" customHeight="1" x14ac:dyDescent="0.3">
      <c r="A52" s="2"/>
      <c r="B52" s="9"/>
      <c r="C52" s="9"/>
      <c r="D52" s="10"/>
      <c r="E52" s="9"/>
      <c r="F52" s="10"/>
      <c r="G52" s="10"/>
      <c r="H52" s="10"/>
      <c r="I52" s="10"/>
      <c r="J52" s="10"/>
      <c r="K52" s="10"/>
      <c r="L52" s="10"/>
      <c r="M52" s="10"/>
      <c r="N52" s="10"/>
      <c r="O52" s="10"/>
      <c r="P52" s="10"/>
      <c r="Q52" s="10"/>
      <c r="R52" s="10"/>
      <c r="S52" s="10"/>
      <c r="T52" s="10"/>
      <c r="U52" s="10"/>
      <c r="V52" s="10"/>
      <c r="W52" s="10"/>
      <c r="X52" s="10"/>
      <c r="Y52" s="9"/>
    </row>
    <row r="53" spans="1:25" s="7" customFormat="1" ht="24" customHeight="1" x14ac:dyDescent="0.3">
      <c r="A53" s="2"/>
      <c r="B53" s="9"/>
      <c r="C53" s="12" t="s">
        <v>423</v>
      </c>
      <c r="D53" s="10"/>
      <c r="E53" s="9"/>
      <c r="F53" s="10"/>
      <c r="G53" s="10" t="s">
        <v>0</v>
      </c>
      <c r="H53" s="17">
        <v>2018</v>
      </c>
      <c r="I53" s="111" t="s">
        <v>11</v>
      </c>
      <c r="J53" s="17">
        <v>2019</v>
      </c>
      <c r="K53" s="11"/>
      <c r="L53" s="11"/>
      <c r="M53" s="11"/>
      <c r="N53" s="11"/>
      <c r="O53" s="11"/>
      <c r="P53" s="11"/>
      <c r="Q53" s="11"/>
      <c r="R53" s="11"/>
      <c r="S53" s="11"/>
      <c r="T53" s="11"/>
      <c r="U53" s="9"/>
      <c r="V53" s="9"/>
      <c r="W53" s="9"/>
      <c r="X53" s="9"/>
      <c r="Y53" s="9"/>
    </row>
    <row r="54" spans="1:25" s="7" customFormat="1" ht="5.4" customHeight="1" x14ac:dyDescent="0.3">
      <c r="A54" s="2"/>
      <c r="B54" s="9"/>
      <c r="C54" s="9"/>
      <c r="D54" s="10"/>
      <c r="E54" s="9"/>
      <c r="F54" s="10"/>
      <c r="G54" s="10"/>
      <c r="H54" s="10"/>
      <c r="I54" s="10"/>
      <c r="J54" s="10"/>
      <c r="K54" s="10"/>
      <c r="L54" s="10"/>
      <c r="M54" s="10"/>
      <c r="N54" s="10"/>
      <c r="O54" s="10"/>
      <c r="P54" s="10"/>
      <c r="Q54" s="10"/>
      <c r="R54" s="10"/>
      <c r="S54" s="10"/>
      <c r="T54" s="10"/>
      <c r="U54" s="10"/>
      <c r="V54" s="10"/>
      <c r="W54" s="10"/>
      <c r="X54" s="10"/>
      <c r="Y54" s="9"/>
    </row>
    <row r="55" spans="1:25" ht="24.6" customHeight="1" x14ac:dyDescent="0.3">
      <c r="A55" s="2"/>
      <c r="B55" s="2"/>
      <c r="C55" s="2"/>
      <c r="D55" s="8"/>
      <c r="E55" s="2"/>
      <c r="F55" s="2"/>
      <c r="G55" s="2"/>
      <c r="H55" s="2"/>
      <c r="I55" s="2"/>
      <c r="J55" s="2"/>
      <c r="K55" s="2"/>
      <c r="L55" s="2"/>
      <c r="M55" s="2"/>
      <c r="N55" s="2"/>
      <c r="O55" s="5"/>
      <c r="P55" s="5"/>
      <c r="Q55" s="5"/>
      <c r="R55" s="5"/>
      <c r="S55" s="5"/>
      <c r="T55" s="5"/>
      <c r="U55" s="2"/>
      <c r="V55" s="2"/>
      <c r="W55" s="2"/>
      <c r="X55" s="2"/>
      <c r="Y55" s="2"/>
    </row>
    <row r="56" spans="1:25" ht="4.5" customHeight="1" x14ac:dyDescent="0.3">
      <c r="A56" s="2"/>
      <c r="B56" s="2"/>
      <c r="C56" s="2"/>
      <c r="D56" s="2"/>
      <c r="E56" s="2"/>
      <c r="F56" s="2"/>
      <c r="G56" s="2"/>
      <c r="H56" s="2"/>
      <c r="I56" s="2"/>
      <c r="J56" s="2"/>
      <c r="K56" s="2"/>
      <c r="L56" s="2"/>
      <c r="M56" s="112"/>
      <c r="N56" s="11"/>
      <c r="O56" s="9"/>
      <c r="P56" s="10"/>
      <c r="Q56" s="9"/>
      <c r="R56" s="10"/>
      <c r="S56" s="10"/>
      <c r="T56" s="10"/>
      <c r="U56" s="10"/>
      <c r="V56" s="10"/>
      <c r="W56" s="10"/>
      <c r="X56" s="2"/>
      <c r="Y56" s="9"/>
    </row>
    <row r="57" spans="1:25" ht="24" customHeight="1" x14ac:dyDescent="0.3">
      <c r="A57" s="2"/>
      <c r="B57" s="2"/>
      <c r="C57" s="2"/>
      <c r="D57" s="2"/>
      <c r="E57" s="2"/>
      <c r="F57" s="2"/>
      <c r="G57" s="2"/>
      <c r="H57" s="2"/>
      <c r="I57" s="2"/>
      <c r="J57" s="2"/>
      <c r="K57" s="2"/>
      <c r="L57" s="2"/>
      <c r="M57" s="112"/>
      <c r="N57" s="11"/>
      <c r="O57" s="12" t="s">
        <v>424</v>
      </c>
      <c r="P57" s="10"/>
      <c r="Q57" s="9"/>
      <c r="R57" s="10" t="s">
        <v>0</v>
      </c>
      <c r="S57" s="158"/>
      <c r="T57" s="158"/>
      <c r="U57" s="158"/>
      <c r="V57" s="158"/>
      <c r="W57" s="158"/>
      <c r="X57" s="158"/>
      <c r="Y57" s="9"/>
    </row>
    <row r="58" spans="1:25" ht="4.5" customHeight="1" x14ac:dyDescent="0.3">
      <c r="A58" s="2"/>
      <c r="B58" s="2"/>
      <c r="C58" s="2"/>
      <c r="D58" s="2"/>
      <c r="E58" s="2"/>
      <c r="F58" s="2"/>
      <c r="G58" s="2"/>
      <c r="H58" s="2"/>
      <c r="I58" s="2"/>
      <c r="J58" s="2"/>
      <c r="K58" s="2"/>
      <c r="L58" s="2"/>
      <c r="M58" s="112"/>
      <c r="N58" s="2"/>
      <c r="O58" s="9"/>
      <c r="P58" s="10"/>
      <c r="Q58" s="9"/>
      <c r="R58" s="10"/>
      <c r="S58" s="10"/>
      <c r="T58" s="10"/>
      <c r="U58" s="10"/>
      <c r="V58" s="2"/>
      <c r="W58" s="2"/>
      <c r="X58" s="2"/>
      <c r="Y58" s="2"/>
    </row>
    <row r="59" spans="1:25" ht="24" customHeight="1" x14ac:dyDescent="0.3">
      <c r="A59" s="2"/>
      <c r="B59" s="16" t="s">
        <v>425</v>
      </c>
      <c r="C59" s="15"/>
      <c r="D59" s="2"/>
      <c r="E59" s="2"/>
      <c r="F59" s="2"/>
      <c r="G59" s="2"/>
      <c r="H59" s="2"/>
      <c r="I59" s="2"/>
      <c r="J59" s="2"/>
      <c r="K59" s="2"/>
      <c r="L59" s="2"/>
      <c r="M59" s="112"/>
      <c r="N59" s="2"/>
      <c r="O59" s="12" t="s">
        <v>426</v>
      </c>
      <c r="P59" s="10"/>
      <c r="Q59" s="9"/>
      <c r="R59" s="10" t="s">
        <v>0</v>
      </c>
      <c r="S59" s="163">
        <f ca="1">TODAY()</f>
        <v>43753</v>
      </c>
      <c r="T59" s="163"/>
      <c r="U59" s="163"/>
      <c r="V59" s="2"/>
      <c r="W59" s="2"/>
      <c r="X59" s="2"/>
      <c r="Y59" s="2"/>
    </row>
    <row r="60" spans="1:25" ht="24" customHeight="1" x14ac:dyDescent="0.3">
      <c r="A60" s="2"/>
      <c r="B60" s="14" t="s">
        <v>1</v>
      </c>
      <c r="C60" s="15" t="s">
        <v>427</v>
      </c>
      <c r="D60" s="2"/>
      <c r="E60" s="2"/>
      <c r="F60" s="2"/>
      <c r="G60" s="2"/>
      <c r="H60" s="2"/>
      <c r="I60" s="2"/>
      <c r="J60" s="2"/>
      <c r="K60" s="2"/>
      <c r="L60" s="2"/>
      <c r="M60" s="112"/>
      <c r="N60" s="2"/>
      <c r="O60" s="2"/>
      <c r="P60" s="2"/>
      <c r="Q60" s="2"/>
      <c r="R60" s="2"/>
      <c r="S60" s="2"/>
      <c r="T60" s="2"/>
      <c r="U60" s="2"/>
      <c r="V60" s="2"/>
      <c r="W60" s="2"/>
      <c r="X60" s="2"/>
      <c r="Y60" s="2"/>
    </row>
    <row r="61" spans="1:25" ht="15" customHeight="1" x14ac:dyDescent="0.3">
      <c r="A61" s="2"/>
      <c r="B61" s="13"/>
      <c r="C61" s="2"/>
      <c r="D61" s="2"/>
      <c r="E61" s="2"/>
      <c r="F61" s="2"/>
      <c r="G61" s="2"/>
      <c r="H61" s="2"/>
      <c r="I61" s="2"/>
      <c r="J61" s="2"/>
      <c r="K61" s="2"/>
      <c r="L61" s="2"/>
      <c r="M61" s="2"/>
      <c r="N61" s="2"/>
      <c r="O61" s="2"/>
      <c r="P61" s="2"/>
      <c r="Q61" s="2"/>
      <c r="R61" s="2"/>
      <c r="S61" s="2"/>
      <c r="T61" s="2"/>
      <c r="U61" s="2"/>
      <c r="V61" s="2"/>
      <c r="W61" s="2"/>
      <c r="X61" s="2"/>
      <c r="Y61" s="2"/>
    </row>
  </sheetData>
  <protectedRanges>
    <protectedRange sqref="H27:I27 H29:I29 H41:I41 H43:I43 H47:I47 H49:I49 H51:I51 Q41 H7:I7 H53 H17:J17 H33:I33" name="Nama Program Studi"/>
    <protectedRange sqref="S59" name="Tanggal Penilaian AL"/>
    <protectedRange sqref="S57" name="Kota Penilaian AL"/>
    <protectedRange sqref="H5:I5 H31:I31" name="Nama PT"/>
  </protectedRanges>
  <mergeCells count="19">
    <mergeCell ref="H47:N47"/>
    <mergeCell ref="H49:Q49"/>
    <mergeCell ref="H51:P51"/>
    <mergeCell ref="S57:X57"/>
    <mergeCell ref="S59:U59"/>
    <mergeCell ref="H45:K45"/>
    <mergeCell ref="U45:V45"/>
    <mergeCell ref="A2:Y2"/>
    <mergeCell ref="A3:Y3"/>
    <mergeCell ref="H5:X5"/>
    <mergeCell ref="H7:N7"/>
    <mergeCell ref="H17:J17"/>
    <mergeCell ref="H27:N27"/>
    <mergeCell ref="W45:X45"/>
    <mergeCell ref="H29:J29"/>
    <mergeCell ref="H31:X31"/>
    <mergeCell ref="H33:X33"/>
    <mergeCell ref="H41:X41"/>
    <mergeCell ref="H43:X43"/>
  </mergeCells>
  <dataValidations count="4">
    <dataValidation type="list" allowBlank="1" showInputMessage="1" showErrorMessage="1" sqref="H17:J17" xr:uid="{00000000-0002-0000-0000-000000000000}">
      <formula1>$H$18:$H$25</formula1>
    </dataValidation>
    <dataValidation type="list" allowBlank="1" showInputMessage="1" showErrorMessage="1" sqref="H35:N39 I9:N15" xr:uid="{00000000-0002-0000-0000-000001000000}">
      <formula1>#REF!</formula1>
    </dataValidation>
    <dataValidation type="list" allowBlank="1" showInputMessage="1" showErrorMessage="1" sqref="H7:N7" xr:uid="{00000000-0002-0000-0000-000002000000}">
      <formula1>$H$8:$H$15</formula1>
    </dataValidation>
    <dataValidation allowBlank="1" showInputMessage="1" showErrorMessage="1" sqref="H47:I47 H43:I43 H49:I49 H51:I51 H53 H29 H27" xr:uid="{00000000-0002-0000-0000-000003000000}"/>
  </dataValidations>
  <hyperlinks>
    <hyperlink ref="H49"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N26"/>
  <sheetViews>
    <sheetView zoomScale="102" zoomScaleNormal="102" workbookViewId="0">
      <pane xSplit="1" ySplit="6" topLeftCell="B13" activePane="bottomRight" state="frozen"/>
      <selection pane="topRight" activeCell="B1" sqref="B1"/>
      <selection pane="bottomLeft" activeCell="A6" sqref="A6"/>
      <selection pane="bottomRight" activeCell="F28" sqref="F28"/>
    </sheetView>
  </sheetViews>
  <sheetFormatPr defaultColWidth="8.88671875" defaultRowHeight="14.4" x14ac:dyDescent="0.3"/>
  <cols>
    <col min="1" max="1" width="5.5546875" style="3" customWidth="1"/>
    <col min="2" max="2" width="28.6640625" style="3" customWidth="1"/>
    <col min="3" max="6" width="7.5546875" style="3" customWidth="1"/>
    <col min="7" max="10" width="7.6640625" style="3" customWidth="1"/>
    <col min="11" max="11" width="14.33203125" style="3" customWidth="1"/>
    <col min="12" max="12" width="14.5546875" style="3" bestFit="1" customWidth="1"/>
    <col min="13" max="16384" width="8.88671875" style="3"/>
  </cols>
  <sheetData>
    <row r="1" spans="1:12" x14ac:dyDescent="0.3">
      <c r="A1" s="38" t="s">
        <v>59</v>
      </c>
      <c r="L1" s="20" t="s">
        <v>14</v>
      </c>
    </row>
    <row r="2" spans="1:12" x14ac:dyDescent="0.3">
      <c r="A2" s="38"/>
    </row>
    <row r="3" spans="1:12" ht="21.9" customHeight="1" x14ac:dyDescent="0.3">
      <c r="A3" s="182" t="s">
        <v>17</v>
      </c>
      <c r="B3" s="182" t="s">
        <v>46</v>
      </c>
      <c r="C3" s="182" t="s">
        <v>60</v>
      </c>
      <c r="D3" s="182"/>
      <c r="E3" s="182"/>
      <c r="F3" s="182"/>
      <c r="G3" s="182"/>
      <c r="H3" s="182"/>
      <c r="I3" s="182"/>
      <c r="J3" s="182"/>
      <c r="K3" s="182" t="s">
        <v>284</v>
      </c>
    </row>
    <row r="4" spans="1:12" ht="30" customHeight="1" x14ac:dyDescent="0.3">
      <c r="A4" s="182"/>
      <c r="B4" s="182"/>
      <c r="C4" s="182" t="s">
        <v>61</v>
      </c>
      <c r="D4" s="182"/>
      <c r="E4" s="182"/>
      <c r="F4" s="182"/>
      <c r="G4" s="182" t="s">
        <v>62</v>
      </c>
      <c r="H4" s="182"/>
      <c r="I4" s="182"/>
      <c r="J4" s="182"/>
      <c r="K4" s="182"/>
    </row>
    <row r="5" spans="1:12" ht="27.6" x14ac:dyDescent="0.3">
      <c r="A5" s="182"/>
      <c r="B5" s="182"/>
      <c r="C5" s="39" t="s">
        <v>40</v>
      </c>
      <c r="D5" s="39" t="s">
        <v>41</v>
      </c>
      <c r="E5" s="39" t="s">
        <v>12</v>
      </c>
      <c r="F5" s="39" t="s">
        <v>144</v>
      </c>
      <c r="G5" s="39" t="s">
        <v>40</v>
      </c>
      <c r="H5" s="39" t="s">
        <v>41</v>
      </c>
      <c r="I5" s="39" t="s">
        <v>12</v>
      </c>
      <c r="J5" s="39" t="s">
        <v>144</v>
      </c>
      <c r="K5" s="182"/>
    </row>
    <row r="6" spans="1:12" x14ac:dyDescent="0.3">
      <c r="A6" s="29">
        <v>1</v>
      </c>
      <c r="B6" s="29">
        <v>2</v>
      </c>
      <c r="C6" s="29">
        <v>3</v>
      </c>
      <c r="D6" s="29">
        <v>4</v>
      </c>
      <c r="E6" s="29">
        <v>5</v>
      </c>
      <c r="F6" s="29">
        <v>6</v>
      </c>
      <c r="G6" s="29">
        <v>7</v>
      </c>
      <c r="H6" s="29">
        <v>8</v>
      </c>
      <c r="I6" s="29">
        <v>9</v>
      </c>
      <c r="J6" s="29">
        <v>10</v>
      </c>
      <c r="K6" s="29">
        <v>11</v>
      </c>
    </row>
    <row r="7" spans="1:12" x14ac:dyDescent="0.3">
      <c r="A7" s="31">
        <v>1</v>
      </c>
      <c r="B7" s="34" t="s">
        <v>436</v>
      </c>
      <c r="C7" s="25">
        <v>4</v>
      </c>
      <c r="D7" s="25">
        <v>3</v>
      </c>
      <c r="E7" s="25">
        <v>9</v>
      </c>
      <c r="F7" s="80">
        <f>AVERAGE(C7:E7)</f>
        <v>5.333333333333333</v>
      </c>
      <c r="G7" s="25">
        <v>6</v>
      </c>
      <c r="H7" s="25">
        <v>5</v>
      </c>
      <c r="I7" s="25">
        <v>7</v>
      </c>
      <c r="J7" s="80">
        <f>AVERAGE(G7:I7)</f>
        <v>6</v>
      </c>
      <c r="K7" s="80">
        <f>(F7+J7)/2</f>
        <v>5.6666666666666661</v>
      </c>
    </row>
    <row r="8" spans="1:12" x14ac:dyDescent="0.3">
      <c r="A8" s="31">
        <v>2</v>
      </c>
      <c r="B8" s="34" t="s">
        <v>440</v>
      </c>
      <c r="C8" s="25">
        <v>7</v>
      </c>
      <c r="D8" s="25">
        <v>4</v>
      </c>
      <c r="E8" s="25">
        <v>7</v>
      </c>
      <c r="F8" s="80">
        <f t="shared" ref="F8:F26" si="0">AVERAGE(C8:E8)</f>
        <v>6</v>
      </c>
      <c r="G8" s="25">
        <v>6</v>
      </c>
      <c r="H8" s="25">
        <v>7</v>
      </c>
      <c r="I8" s="25">
        <v>6</v>
      </c>
      <c r="J8" s="80">
        <f t="shared" ref="J8:J26" si="1">AVERAGE(G8:I8)</f>
        <v>6.333333333333333</v>
      </c>
      <c r="K8" s="80">
        <f t="shared" ref="K8:K26" si="2">(F8+J8)/2</f>
        <v>6.1666666666666661</v>
      </c>
    </row>
    <row r="9" spans="1:12" x14ac:dyDescent="0.3">
      <c r="A9" s="31">
        <v>3</v>
      </c>
      <c r="B9" s="35" t="s">
        <v>443</v>
      </c>
      <c r="C9" s="25">
        <v>6</v>
      </c>
      <c r="D9" s="25">
        <v>4</v>
      </c>
      <c r="E9" s="25">
        <v>8</v>
      </c>
      <c r="F9" s="80">
        <f t="shared" si="0"/>
        <v>6</v>
      </c>
      <c r="G9" s="25">
        <v>4</v>
      </c>
      <c r="H9" s="25">
        <v>5</v>
      </c>
      <c r="I9" s="25">
        <v>4</v>
      </c>
      <c r="J9" s="80">
        <f t="shared" si="1"/>
        <v>4.333333333333333</v>
      </c>
      <c r="K9" s="80">
        <f t="shared" si="2"/>
        <v>5.1666666666666661</v>
      </c>
    </row>
    <row r="10" spans="1:12" x14ac:dyDescent="0.3">
      <c r="A10" s="31">
        <v>4</v>
      </c>
      <c r="B10" s="35" t="s">
        <v>447</v>
      </c>
      <c r="C10" s="25">
        <v>5</v>
      </c>
      <c r="D10" s="25">
        <v>4</v>
      </c>
      <c r="E10" s="25">
        <v>6</v>
      </c>
      <c r="F10" s="80">
        <f t="shared" si="0"/>
        <v>5</v>
      </c>
      <c r="G10" s="25">
        <v>4</v>
      </c>
      <c r="H10" s="25">
        <v>4</v>
      </c>
      <c r="I10" s="25">
        <v>4</v>
      </c>
      <c r="J10" s="80">
        <f t="shared" si="1"/>
        <v>4</v>
      </c>
      <c r="K10" s="80">
        <f t="shared" si="2"/>
        <v>4.5</v>
      </c>
    </row>
    <row r="11" spans="1:12" x14ac:dyDescent="0.3">
      <c r="A11" s="31">
        <v>5</v>
      </c>
      <c r="B11" s="35" t="s">
        <v>450</v>
      </c>
      <c r="C11" s="25">
        <v>7</v>
      </c>
      <c r="D11" s="25">
        <v>6</v>
      </c>
      <c r="E11" s="25">
        <v>8</v>
      </c>
      <c r="F11" s="80">
        <f t="shared" si="0"/>
        <v>7</v>
      </c>
      <c r="G11" s="25">
        <v>7</v>
      </c>
      <c r="H11" s="25">
        <v>7</v>
      </c>
      <c r="I11" s="25">
        <v>6</v>
      </c>
      <c r="J11" s="80">
        <f t="shared" si="1"/>
        <v>6.666666666666667</v>
      </c>
      <c r="K11" s="80">
        <f t="shared" si="2"/>
        <v>6.8333333333333339</v>
      </c>
    </row>
    <row r="12" spans="1:12" x14ac:dyDescent="0.3">
      <c r="A12" s="31">
        <v>6</v>
      </c>
      <c r="B12" s="35" t="s">
        <v>454</v>
      </c>
      <c r="C12" s="25">
        <v>9</v>
      </c>
      <c r="D12" s="25">
        <v>6</v>
      </c>
      <c r="E12" s="25">
        <v>8</v>
      </c>
      <c r="F12" s="80">
        <f t="shared" si="0"/>
        <v>7.666666666666667</v>
      </c>
      <c r="G12" s="25">
        <v>4</v>
      </c>
      <c r="H12" s="25">
        <v>4</v>
      </c>
      <c r="I12" s="25">
        <v>5</v>
      </c>
      <c r="J12" s="80">
        <f t="shared" si="1"/>
        <v>4.333333333333333</v>
      </c>
      <c r="K12" s="80">
        <f t="shared" si="2"/>
        <v>6</v>
      </c>
    </row>
    <row r="13" spans="1:12" x14ac:dyDescent="0.3">
      <c r="A13" s="31">
        <v>7</v>
      </c>
      <c r="B13" s="35" t="s">
        <v>457</v>
      </c>
      <c r="C13" s="135">
        <v>5</v>
      </c>
      <c r="D13" s="135">
        <v>4</v>
      </c>
      <c r="E13" s="135">
        <v>12</v>
      </c>
      <c r="F13" s="80">
        <f t="shared" si="0"/>
        <v>7</v>
      </c>
      <c r="G13" s="135">
        <v>7</v>
      </c>
      <c r="H13" s="135">
        <v>7</v>
      </c>
      <c r="I13" s="135">
        <v>6</v>
      </c>
      <c r="J13" s="80">
        <f t="shared" si="1"/>
        <v>6.666666666666667</v>
      </c>
      <c r="K13" s="80">
        <f t="shared" si="2"/>
        <v>6.8333333333333339</v>
      </c>
    </row>
    <row r="14" spans="1:12" x14ac:dyDescent="0.3">
      <c r="A14" s="31">
        <v>8</v>
      </c>
      <c r="B14" s="35" t="s">
        <v>460</v>
      </c>
      <c r="C14" s="135">
        <v>7</v>
      </c>
      <c r="D14" s="135">
        <v>7</v>
      </c>
      <c r="E14" s="135">
        <v>8</v>
      </c>
      <c r="F14" s="80">
        <f t="shared" si="0"/>
        <v>7.333333333333333</v>
      </c>
      <c r="G14" s="135">
        <v>6</v>
      </c>
      <c r="H14" s="135">
        <v>8</v>
      </c>
      <c r="I14" s="135">
        <v>7</v>
      </c>
      <c r="J14" s="80">
        <f t="shared" si="1"/>
        <v>7</v>
      </c>
      <c r="K14" s="80">
        <f t="shared" si="2"/>
        <v>7.1666666666666661</v>
      </c>
    </row>
    <row r="15" spans="1:12" x14ac:dyDescent="0.3">
      <c r="A15" s="31">
        <v>9</v>
      </c>
      <c r="B15" s="35" t="s">
        <v>463</v>
      </c>
      <c r="C15" s="135">
        <v>6</v>
      </c>
      <c r="D15" s="135">
        <v>4</v>
      </c>
      <c r="E15" s="135">
        <v>8</v>
      </c>
      <c r="F15" s="80">
        <f t="shared" si="0"/>
        <v>6</v>
      </c>
      <c r="G15" s="135">
        <v>6</v>
      </c>
      <c r="H15" s="135">
        <v>7</v>
      </c>
      <c r="I15" s="135">
        <v>5</v>
      </c>
      <c r="J15" s="80">
        <f t="shared" si="1"/>
        <v>6</v>
      </c>
      <c r="K15" s="80">
        <f t="shared" si="2"/>
        <v>6</v>
      </c>
    </row>
    <row r="16" spans="1:12" x14ac:dyDescent="0.3">
      <c r="A16" s="31">
        <v>10</v>
      </c>
      <c r="B16" s="35" t="s">
        <v>465</v>
      </c>
      <c r="C16" s="135">
        <v>6</v>
      </c>
      <c r="D16" s="135">
        <v>6</v>
      </c>
      <c r="E16" s="135">
        <v>7</v>
      </c>
      <c r="F16" s="80">
        <f t="shared" si="0"/>
        <v>6.333333333333333</v>
      </c>
      <c r="G16" s="135">
        <v>7</v>
      </c>
      <c r="H16" s="135">
        <v>8</v>
      </c>
      <c r="I16" s="135">
        <v>7</v>
      </c>
      <c r="J16" s="80">
        <f t="shared" si="1"/>
        <v>7.333333333333333</v>
      </c>
      <c r="K16" s="80">
        <f t="shared" si="2"/>
        <v>6.833333333333333</v>
      </c>
    </row>
    <row r="17" spans="1:14" x14ac:dyDescent="0.3">
      <c r="A17" s="31">
        <v>11</v>
      </c>
      <c r="B17" s="35" t="s">
        <v>468</v>
      </c>
      <c r="C17" s="135">
        <v>7</v>
      </c>
      <c r="D17" s="135">
        <v>3</v>
      </c>
      <c r="E17" s="135">
        <v>8</v>
      </c>
      <c r="F17" s="80">
        <f t="shared" si="0"/>
        <v>6</v>
      </c>
      <c r="G17" s="135">
        <v>5</v>
      </c>
      <c r="H17" s="135">
        <v>6</v>
      </c>
      <c r="I17" s="135">
        <v>7</v>
      </c>
      <c r="J17" s="80">
        <f t="shared" si="1"/>
        <v>6</v>
      </c>
      <c r="K17" s="80">
        <f t="shared" si="2"/>
        <v>6</v>
      </c>
    </row>
    <row r="18" spans="1:14" x14ac:dyDescent="0.3">
      <c r="A18" s="31">
        <v>12</v>
      </c>
      <c r="B18" s="35" t="s">
        <v>471</v>
      </c>
      <c r="C18" s="135">
        <v>5</v>
      </c>
      <c r="D18" s="135">
        <v>5</v>
      </c>
      <c r="E18" s="135">
        <v>5</v>
      </c>
      <c r="F18" s="80">
        <f t="shared" si="0"/>
        <v>5</v>
      </c>
      <c r="G18" s="135">
        <v>5</v>
      </c>
      <c r="H18" s="135">
        <v>6</v>
      </c>
      <c r="I18" s="135">
        <v>8</v>
      </c>
      <c r="J18" s="80">
        <f t="shared" si="1"/>
        <v>6.333333333333333</v>
      </c>
      <c r="K18" s="80">
        <f t="shared" si="2"/>
        <v>5.6666666666666661</v>
      </c>
    </row>
    <row r="19" spans="1:14" x14ac:dyDescent="0.3">
      <c r="A19" s="31">
        <v>13</v>
      </c>
      <c r="B19" s="35" t="s">
        <v>475</v>
      </c>
      <c r="C19" s="135">
        <v>5</v>
      </c>
      <c r="D19" s="135">
        <v>5</v>
      </c>
      <c r="E19" s="135">
        <v>8</v>
      </c>
      <c r="F19" s="80">
        <f t="shared" si="0"/>
        <v>6</v>
      </c>
      <c r="G19" s="135">
        <v>6</v>
      </c>
      <c r="H19" s="135">
        <v>6</v>
      </c>
      <c r="I19" s="135">
        <v>7</v>
      </c>
      <c r="J19" s="80">
        <f t="shared" si="1"/>
        <v>6.333333333333333</v>
      </c>
      <c r="K19" s="80">
        <f t="shared" si="2"/>
        <v>6.1666666666666661</v>
      </c>
    </row>
    <row r="20" spans="1:14" x14ac:dyDescent="0.3">
      <c r="A20" s="31">
        <v>14</v>
      </c>
      <c r="B20" s="35" t="s">
        <v>477</v>
      </c>
      <c r="C20" s="135">
        <v>10</v>
      </c>
      <c r="D20" s="135">
        <v>3</v>
      </c>
      <c r="E20" s="135">
        <v>7</v>
      </c>
      <c r="F20" s="80">
        <f t="shared" si="0"/>
        <v>6.666666666666667</v>
      </c>
      <c r="G20" s="135">
        <v>7</v>
      </c>
      <c r="H20" s="135">
        <v>9</v>
      </c>
      <c r="I20" s="135">
        <v>8</v>
      </c>
      <c r="J20" s="80">
        <f t="shared" si="1"/>
        <v>8</v>
      </c>
      <c r="K20" s="80">
        <f t="shared" si="2"/>
        <v>7.3333333333333339</v>
      </c>
    </row>
    <row r="21" spans="1:14" x14ac:dyDescent="0.3">
      <c r="A21" s="31">
        <v>15</v>
      </c>
      <c r="B21" s="35" t="s">
        <v>514</v>
      </c>
      <c r="C21" s="135">
        <v>5</v>
      </c>
      <c r="D21" s="135">
        <v>5</v>
      </c>
      <c r="E21" s="135">
        <v>6</v>
      </c>
      <c r="F21" s="80">
        <f t="shared" si="0"/>
        <v>5.333333333333333</v>
      </c>
      <c r="G21" s="135">
        <v>6</v>
      </c>
      <c r="H21" s="135">
        <v>5</v>
      </c>
      <c r="I21" s="135">
        <v>5</v>
      </c>
      <c r="J21" s="80">
        <f t="shared" si="1"/>
        <v>5.333333333333333</v>
      </c>
      <c r="K21" s="80">
        <f t="shared" si="2"/>
        <v>5.333333333333333</v>
      </c>
    </row>
    <row r="22" spans="1:14" ht="24" customHeight="1" x14ac:dyDescent="0.3">
      <c r="A22" s="31">
        <v>16</v>
      </c>
      <c r="B22" s="35" t="s">
        <v>483</v>
      </c>
      <c r="C22" s="135">
        <v>6</v>
      </c>
      <c r="D22" s="135">
        <v>5</v>
      </c>
      <c r="E22" s="135">
        <v>3</v>
      </c>
      <c r="F22" s="80">
        <f t="shared" si="0"/>
        <v>4.666666666666667</v>
      </c>
      <c r="G22" s="135">
        <v>7</v>
      </c>
      <c r="H22" s="135">
        <v>7</v>
      </c>
      <c r="I22" s="135">
        <v>6</v>
      </c>
      <c r="J22" s="80">
        <f t="shared" si="1"/>
        <v>6.666666666666667</v>
      </c>
      <c r="K22" s="80">
        <f t="shared" si="2"/>
        <v>5.666666666666667</v>
      </c>
    </row>
    <row r="23" spans="1:14" x14ac:dyDescent="0.3">
      <c r="A23" s="31">
        <v>17</v>
      </c>
      <c r="B23" s="35" t="s">
        <v>486</v>
      </c>
      <c r="C23" s="135">
        <v>8</v>
      </c>
      <c r="D23" s="135">
        <v>4</v>
      </c>
      <c r="E23" s="135">
        <v>9</v>
      </c>
      <c r="F23" s="80">
        <f t="shared" si="0"/>
        <v>7</v>
      </c>
      <c r="G23" s="135">
        <v>8</v>
      </c>
      <c r="H23" s="135">
        <v>7</v>
      </c>
      <c r="I23" s="135">
        <v>5</v>
      </c>
      <c r="J23" s="80">
        <f t="shared" si="1"/>
        <v>6.666666666666667</v>
      </c>
      <c r="K23" s="80">
        <f t="shared" si="2"/>
        <v>6.8333333333333339</v>
      </c>
    </row>
    <row r="24" spans="1:14" x14ac:dyDescent="0.3">
      <c r="A24" s="31">
        <v>18</v>
      </c>
      <c r="B24" s="35" t="s">
        <v>488</v>
      </c>
      <c r="C24" s="135">
        <v>5</v>
      </c>
      <c r="D24" s="135">
        <v>4</v>
      </c>
      <c r="E24" s="135">
        <v>5</v>
      </c>
      <c r="F24" s="80">
        <f t="shared" si="0"/>
        <v>4.666666666666667</v>
      </c>
      <c r="G24" s="135">
        <v>6</v>
      </c>
      <c r="H24" s="135">
        <v>5</v>
      </c>
      <c r="I24" s="135">
        <v>6</v>
      </c>
      <c r="J24" s="80">
        <f t="shared" si="1"/>
        <v>5.666666666666667</v>
      </c>
      <c r="K24" s="80">
        <f t="shared" si="2"/>
        <v>5.166666666666667</v>
      </c>
    </row>
    <row r="25" spans="1:14" x14ac:dyDescent="0.3">
      <c r="A25" s="31">
        <v>19</v>
      </c>
      <c r="B25" s="35" t="s">
        <v>491</v>
      </c>
      <c r="C25" s="135">
        <v>0</v>
      </c>
      <c r="D25" s="135">
        <v>6</v>
      </c>
      <c r="E25" s="135">
        <v>10</v>
      </c>
      <c r="F25" s="80">
        <f t="shared" si="0"/>
        <v>5.333333333333333</v>
      </c>
      <c r="G25" s="135">
        <v>0</v>
      </c>
      <c r="H25" s="135">
        <v>4</v>
      </c>
      <c r="I25" s="135">
        <v>6</v>
      </c>
      <c r="J25" s="80">
        <f t="shared" si="1"/>
        <v>3.3333333333333335</v>
      </c>
      <c r="K25" s="80">
        <f t="shared" si="2"/>
        <v>4.333333333333333</v>
      </c>
    </row>
    <row r="26" spans="1:14" ht="27.6" x14ac:dyDescent="0.3">
      <c r="A26" s="31">
        <v>20</v>
      </c>
      <c r="B26" s="35" t="s">
        <v>493</v>
      </c>
      <c r="C26" s="135">
        <v>0</v>
      </c>
      <c r="D26" s="135">
        <v>0</v>
      </c>
      <c r="E26" s="135">
        <v>0</v>
      </c>
      <c r="F26" s="80">
        <f t="shared" si="0"/>
        <v>0</v>
      </c>
      <c r="G26" s="135">
        <v>0</v>
      </c>
      <c r="H26" s="135">
        <v>0</v>
      </c>
      <c r="I26" s="135">
        <v>0</v>
      </c>
      <c r="J26" s="80">
        <f t="shared" si="1"/>
        <v>0</v>
      </c>
      <c r="K26" s="80">
        <f t="shared" si="2"/>
        <v>0</v>
      </c>
      <c r="M26" s="211">
        <f>SUM(K13:K26)</f>
        <v>79.333333333333329</v>
      </c>
      <c r="N26" s="3" t="s">
        <v>558</v>
      </c>
    </row>
  </sheetData>
  <mergeCells count="6">
    <mergeCell ref="A3:A5"/>
    <mergeCell ref="B3:B5"/>
    <mergeCell ref="C3:J3"/>
    <mergeCell ref="K3:K5"/>
    <mergeCell ref="C4:F4"/>
    <mergeCell ref="G4:J4"/>
  </mergeCells>
  <hyperlinks>
    <hyperlink ref="L1" location="'Daftar Tabel'!A1" display="&lt;&lt;&lt; Daftar Tabel" xr:uid="{00000000-0004-0000-0900-000000000000}"/>
  </hyperlink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N33"/>
  <sheetViews>
    <sheetView workbookViewId="0">
      <pane xSplit="1" ySplit="10" topLeftCell="B15" activePane="bottomRight" state="frozen"/>
      <selection activeCell="L1" sqref="L1"/>
      <selection pane="topRight" activeCell="L1" sqref="L1"/>
      <selection pane="bottomLeft" activeCell="L1" sqref="L1"/>
      <selection pane="bottomRight" activeCell="M25" sqref="M25"/>
    </sheetView>
  </sheetViews>
  <sheetFormatPr defaultColWidth="8.88671875" defaultRowHeight="14.4" x14ac:dyDescent="0.3"/>
  <cols>
    <col min="1" max="1" width="5.5546875" style="3" customWidth="1"/>
    <col min="2" max="2" width="32.5546875" style="3" customWidth="1"/>
    <col min="3" max="7" width="10.5546875" style="3" customWidth="1"/>
    <col min="8" max="8" width="9.88671875" style="3" customWidth="1"/>
    <col min="9" max="9" width="10.5546875" style="3" customWidth="1"/>
    <col min="10" max="10" width="9.33203125" style="3" customWidth="1"/>
    <col min="11" max="11" width="9.44140625" style="3" customWidth="1"/>
    <col min="12" max="12" width="14.5546875" style="3" bestFit="1" customWidth="1"/>
    <col min="13" max="16384" width="8.88671875" style="3"/>
  </cols>
  <sheetData>
    <row r="1" spans="1:12" x14ac:dyDescent="0.3">
      <c r="A1" s="3" t="s">
        <v>64</v>
      </c>
      <c r="L1" s="20" t="s">
        <v>14</v>
      </c>
    </row>
    <row r="3" spans="1:12" hidden="1" x14ac:dyDescent="0.3">
      <c r="B3" s="3" t="s">
        <v>15</v>
      </c>
    </row>
    <row r="4" spans="1:12" hidden="1" x14ac:dyDescent="0.3"/>
    <row r="5" spans="1:12" hidden="1" x14ac:dyDescent="0.3">
      <c r="B5" s="3" t="s">
        <v>16</v>
      </c>
    </row>
    <row r="6" spans="1:12" hidden="1" x14ac:dyDescent="0.3"/>
    <row r="7" spans="1:12" ht="29.4" customHeight="1" x14ac:dyDescent="0.3">
      <c r="A7" s="164" t="s">
        <v>17</v>
      </c>
      <c r="B7" s="164" t="s">
        <v>65</v>
      </c>
      <c r="C7" s="164" t="s">
        <v>66</v>
      </c>
      <c r="D7" s="166" t="s">
        <v>67</v>
      </c>
      <c r="E7" s="167"/>
      <c r="F7" s="167"/>
      <c r="G7" s="167"/>
      <c r="H7" s="167"/>
      <c r="I7" s="168"/>
      <c r="J7" s="164" t="s">
        <v>68</v>
      </c>
      <c r="K7" s="164" t="s">
        <v>69</v>
      </c>
    </row>
    <row r="8" spans="1:12" ht="30" customHeight="1" x14ac:dyDescent="0.3">
      <c r="A8" s="183"/>
      <c r="B8" s="183"/>
      <c r="C8" s="183"/>
      <c r="D8" s="166" t="s">
        <v>70</v>
      </c>
      <c r="E8" s="167"/>
      <c r="F8" s="168"/>
      <c r="G8" s="164" t="s">
        <v>43</v>
      </c>
      <c r="H8" s="164" t="s">
        <v>44</v>
      </c>
      <c r="I8" s="164" t="s">
        <v>71</v>
      </c>
      <c r="J8" s="183"/>
      <c r="K8" s="183"/>
    </row>
    <row r="9" spans="1:12" ht="32.1" customHeight="1" x14ac:dyDescent="0.3">
      <c r="A9" s="165"/>
      <c r="B9" s="165"/>
      <c r="C9" s="165"/>
      <c r="D9" s="27" t="s">
        <v>72</v>
      </c>
      <c r="E9" s="27" t="s">
        <v>73</v>
      </c>
      <c r="F9" s="27" t="s">
        <v>74</v>
      </c>
      <c r="G9" s="165"/>
      <c r="H9" s="165"/>
      <c r="I9" s="165"/>
      <c r="J9" s="165"/>
      <c r="K9" s="165"/>
    </row>
    <row r="10" spans="1:12" x14ac:dyDescent="0.3">
      <c r="A10" s="29">
        <v>1</v>
      </c>
      <c r="B10" s="29">
        <v>2</v>
      </c>
      <c r="C10" s="29">
        <v>3</v>
      </c>
      <c r="D10" s="29">
        <v>4</v>
      </c>
      <c r="E10" s="29">
        <v>5</v>
      </c>
      <c r="F10" s="29">
        <v>6</v>
      </c>
      <c r="G10" s="29">
        <v>7</v>
      </c>
      <c r="H10" s="29">
        <v>8</v>
      </c>
      <c r="I10" s="29">
        <v>9</v>
      </c>
      <c r="J10" s="29">
        <v>10</v>
      </c>
      <c r="K10" s="29">
        <v>11</v>
      </c>
    </row>
    <row r="11" spans="1:12" x14ac:dyDescent="0.3">
      <c r="A11" s="31">
        <v>1</v>
      </c>
      <c r="B11" s="34" t="s">
        <v>436</v>
      </c>
      <c r="C11" s="25" t="s">
        <v>16</v>
      </c>
      <c r="D11" s="25">
        <v>10</v>
      </c>
      <c r="E11" s="25">
        <v>14</v>
      </c>
      <c r="F11" s="25">
        <v>0</v>
      </c>
      <c r="G11" s="25">
        <v>3</v>
      </c>
      <c r="H11" s="25">
        <v>2</v>
      </c>
      <c r="I11" s="25">
        <v>0</v>
      </c>
      <c r="J11" s="25">
        <f>SUM(D11:I11)</f>
        <v>29</v>
      </c>
      <c r="K11" s="25">
        <f>J11/2</f>
        <v>14.5</v>
      </c>
    </row>
    <row r="12" spans="1:12" x14ac:dyDescent="0.3">
      <c r="A12" s="31">
        <v>2</v>
      </c>
      <c r="B12" s="34" t="s">
        <v>440</v>
      </c>
      <c r="C12" s="25" t="s">
        <v>16</v>
      </c>
      <c r="D12" s="25">
        <v>10</v>
      </c>
      <c r="E12" s="25">
        <v>23</v>
      </c>
      <c r="F12" s="150">
        <v>0</v>
      </c>
      <c r="G12" s="25">
        <v>3</v>
      </c>
      <c r="H12" s="25">
        <v>2</v>
      </c>
      <c r="I12" s="25">
        <v>6</v>
      </c>
      <c r="J12" s="150">
        <f t="shared" ref="J12:J30" si="0">SUM(D12:I12)</f>
        <v>44</v>
      </c>
      <c r="K12" s="150">
        <f t="shared" ref="K12:K30" si="1">J12/2</f>
        <v>22</v>
      </c>
    </row>
    <row r="13" spans="1:12" x14ac:dyDescent="0.3">
      <c r="A13" s="31">
        <v>3</v>
      </c>
      <c r="B13" s="148" t="s">
        <v>443</v>
      </c>
      <c r="C13" s="150" t="s">
        <v>16</v>
      </c>
      <c r="D13" s="25">
        <v>6</v>
      </c>
      <c r="E13" s="25">
        <v>9</v>
      </c>
      <c r="F13" s="150">
        <v>0</v>
      </c>
      <c r="G13" s="25">
        <v>3</v>
      </c>
      <c r="H13" s="25">
        <v>2</v>
      </c>
      <c r="I13" s="25">
        <v>0</v>
      </c>
      <c r="J13" s="150">
        <f t="shared" si="0"/>
        <v>20</v>
      </c>
      <c r="K13" s="150">
        <f t="shared" si="1"/>
        <v>10</v>
      </c>
    </row>
    <row r="14" spans="1:12" x14ac:dyDescent="0.3">
      <c r="A14" s="31">
        <v>4</v>
      </c>
      <c r="B14" s="148" t="s">
        <v>447</v>
      </c>
      <c r="C14" s="25" t="s">
        <v>16</v>
      </c>
      <c r="D14" s="25">
        <v>12</v>
      </c>
      <c r="E14" s="25">
        <v>9</v>
      </c>
      <c r="F14" s="150">
        <v>0</v>
      </c>
      <c r="G14" s="25">
        <v>3</v>
      </c>
      <c r="H14" s="25">
        <v>2</v>
      </c>
      <c r="I14" s="25">
        <v>0</v>
      </c>
      <c r="J14" s="150">
        <f t="shared" si="0"/>
        <v>26</v>
      </c>
      <c r="K14" s="150">
        <f t="shared" si="1"/>
        <v>13</v>
      </c>
    </row>
    <row r="15" spans="1:12" x14ac:dyDescent="0.3">
      <c r="A15" s="31">
        <v>5</v>
      </c>
      <c r="B15" s="148" t="s">
        <v>450</v>
      </c>
      <c r="C15" s="150" t="s">
        <v>16</v>
      </c>
      <c r="D15" s="25">
        <v>10</v>
      </c>
      <c r="E15" s="25">
        <v>17</v>
      </c>
      <c r="F15" s="150">
        <v>0</v>
      </c>
      <c r="G15" s="25">
        <v>3</v>
      </c>
      <c r="H15" s="25">
        <v>2</v>
      </c>
      <c r="I15" s="25">
        <v>0</v>
      </c>
      <c r="J15" s="150">
        <f t="shared" si="0"/>
        <v>32</v>
      </c>
      <c r="K15" s="150">
        <f t="shared" si="1"/>
        <v>16</v>
      </c>
    </row>
    <row r="16" spans="1:12" x14ac:dyDescent="0.3">
      <c r="A16" s="31">
        <v>6</v>
      </c>
      <c r="B16" s="148" t="s">
        <v>454</v>
      </c>
      <c r="C16" s="25" t="s">
        <v>16</v>
      </c>
      <c r="D16" s="25">
        <v>16</v>
      </c>
      <c r="E16" s="25">
        <v>0</v>
      </c>
      <c r="F16" s="150">
        <v>0</v>
      </c>
      <c r="G16" s="25">
        <v>1</v>
      </c>
      <c r="H16" s="25">
        <v>1</v>
      </c>
      <c r="I16" s="25">
        <v>0</v>
      </c>
      <c r="J16" s="150">
        <f t="shared" si="0"/>
        <v>18</v>
      </c>
      <c r="K16" s="150">
        <f t="shared" si="1"/>
        <v>9</v>
      </c>
    </row>
    <row r="17" spans="1:14" x14ac:dyDescent="0.3">
      <c r="A17" s="31">
        <v>7</v>
      </c>
      <c r="B17" s="148" t="s">
        <v>457</v>
      </c>
      <c r="C17" s="150" t="s">
        <v>16</v>
      </c>
      <c r="D17" s="25">
        <v>10</v>
      </c>
      <c r="E17" s="25">
        <v>8</v>
      </c>
      <c r="F17" s="150">
        <v>0</v>
      </c>
      <c r="G17" s="25">
        <v>1</v>
      </c>
      <c r="H17" s="25">
        <v>2</v>
      </c>
      <c r="I17" s="25">
        <v>0</v>
      </c>
      <c r="J17" s="150">
        <f t="shared" si="0"/>
        <v>21</v>
      </c>
      <c r="K17" s="150">
        <f t="shared" si="1"/>
        <v>10.5</v>
      </c>
    </row>
    <row r="18" spans="1:14" x14ac:dyDescent="0.3">
      <c r="A18" s="31">
        <v>8</v>
      </c>
      <c r="B18" s="148" t="s">
        <v>460</v>
      </c>
      <c r="C18" s="25" t="s">
        <v>16</v>
      </c>
      <c r="D18" s="25">
        <v>11</v>
      </c>
      <c r="E18" s="25">
        <v>15</v>
      </c>
      <c r="F18" s="150">
        <v>0</v>
      </c>
      <c r="G18" s="25">
        <v>3</v>
      </c>
      <c r="H18" s="25">
        <v>1</v>
      </c>
      <c r="I18" s="25">
        <v>0</v>
      </c>
      <c r="J18" s="150">
        <f t="shared" si="0"/>
        <v>30</v>
      </c>
      <c r="K18" s="150">
        <f t="shared" si="1"/>
        <v>15</v>
      </c>
    </row>
    <row r="19" spans="1:14" x14ac:dyDescent="0.3">
      <c r="A19" s="31">
        <v>9</v>
      </c>
      <c r="B19" s="148" t="s">
        <v>463</v>
      </c>
      <c r="C19" s="25" t="s">
        <v>16</v>
      </c>
      <c r="D19" s="25">
        <v>16</v>
      </c>
      <c r="E19" s="25">
        <v>5</v>
      </c>
      <c r="F19" s="150">
        <v>0</v>
      </c>
      <c r="G19" s="25">
        <v>2</v>
      </c>
      <c r="H19" s="25">
        <v>2</v>
      </c>
      <c r="I19" s="25">
        <v>0</v>
      </c>
      <c r="J19" s="150">
        <f t="shared" si="0"/>
        <v>25</v>
      </c>
      <c r="K19" s="150">
        <f t="shared" si="1"/>
        <v>12.5</v>
      </c>
    </row>
    <row r="20" spans="1:14" x14ac:dyDescent="0.3">
      <c r="A20" s="31">
        <v>10</v>
      </c>
      <c r="B20" s="148" t="s">
        <v>465</v>
      </c>
      <c r="C20" s="150" t="s">
        <v>16</v>
      </c>
      <c r="D20" s="25">
        <v>10</v>
      </c>
      <c r="E20" s="25">
        <v>9</v>
      </c>
      <c r="F20" s="150">
        <v>0</v>
      </c>
      <c r="G20" s="25">
        <v>1</v>
      </c>
      <c r="H20" s="25">
        <v>1</v>
      </c>
      <c r="I20" s="25">
        <v>8</v>
      </c>
      <c r="J20" s="150">
        <f t="shared" si="0"/>
        <v>29</v>
      </c>
      <c r="K20" s="150">
        <f t="shared" si="1"/>
        <v>14.5</v>
      </c>
    </row>
    <row r="21" spans="1:14" x14ac:dyDescent="0.3">
      <c r="A21" s="31">
        <v>11</v>
      </c>
      <c r="B21" s="148" t="s">
        <v>468</v>
      </c>
      <c r="C21" s="25" t="s">
        <v>16</v>
      </c>
      <c r="D21" s="25">
        <v>14</v>
      </c>
      <c r="E21" s="150">
        <v>12</v>
      </c>
      <c r="F21" s="150">
        <v>0</v>
      </c>
      <c r="G21" s="25">
        <v>1</v>
      </c>
      <c r="H21" s="25">
        <v>1</v>
      </c>
      <c r="I21" s="25">
        <v>0</v>
      </c>
      <c r="J21" s="150">
        <f t="shared" si="0"/>
        <v>28</v>
      </c>
      <c r="K21" s="150">
        <f t="shared" si="1"/>
        <v>14</v>
      </c>
    </row>
    <row r="22" spans="1:14" x14ac:dyDescent="0.3">
      <c r="A22" s="31">
        <v>12</v>
      </c>
      <c r="B22" s="148" t="s">
        <v>471</v>
      </c>
      <c r="C22" s="150" t="s">
        <v>16</v>
      </c>
      <c r="D22" s="150">
        <v>15</v>
      </c>
      <c r="E22" s="150">
        <v>14</v>
      </c>
      <c r="F22" s="150">
        <v>0</v>
      </c>
      <c r="G22" s="150">
        <v>3</v>
      </c>
      <c r="H22" s="150">
        <v>1</v>
      </c>
      <c r="I22" s="150">
        <v>6</v>
      </c>
      <c r="J22" s="150">
        <f t="shared" si="0"/>
        <v>39</v>
      </c>
      <c r="K22" s="150">
        <f t="shared" si="1"/>
        <v>19.5</v>
      </c>
    </row>
    <row r="23" spans="1:14" x14ac:dyDescent="0.3">
      <c r="A23" s="72">
        <v>13</v>
      </c>
      <c r="B23" s="148" t="s">
        <v>475</v>
      </c>
      <c r="C23" s="150" t="s">
        <v>16</v>
      </c>
      <c r="D23" s="135">
        <v>8</v>
      </c>
      <c r="E23" s="135">
        <v>6</v>
      </c>
      <c r="F23" s="150">
        <v>0</v>
      </c>
      <c r="G23" s="135">
        <v>1</v>
      </c>
      <c r="H23" s="135">
        <v>1</v>
      </c>
      <c r="I23" s="135">
        <v>0</v>
      </c>
      <c r="J23" s="150">
        <f t="shared" si="0"/>
        <v>16</v>
      </c>
      <c r="K23" s="150">
        <f t="shared" si="1"/>
        <v>8</v>
      </c>
    </row>
    <row r="24" spans="1:14" x14ac:dyDescent="0.3">
      <c r="A24" s="72">
        <v>14</v>
      </c>
      <c r="B24" s="148" t="s">
        <v>477</v>
      </c>
      <c r="C24" s="150" t="s">
        <v>16</v>
      </c>
      <c r="D24" s="135">
        <v>15</v>
      </c>
      <c r="E24" s="135">
        <v>17</v>
      </c>
      <c r="F24" s="150">
        <v>0</v>
      </c>
      <c r="G24" s="135">
        <v>2</v>
      </c>
      <c r="H24" s="135">
        <v>2</v>
      </c>
      <c r="I24" s="135">
        <v>6</v>
      </c>
      <c r="J24" s="150">
        <f t="shared" si="0"/>
        <v>42</v>
      </c>
      <c r="K24" s="150">
        <f t="shared" si="1"/>
        <v>21</v>
      </c>
    </row>
    <row r="25" spans="1:14" x14ac:dyDescent="0.3">
      <c r="A25" s="72">
        <v>15</v>
      </c>
      <c r="B25" s="148" t="s">
        <v>514</v>
      </c>
      <c r="C25" s="150" t="s">
        <v>16</v>
      </c>
      <c r="D25" s="135">
        <v>13</v>
      </c>
      <c r="E25" s="135">
        <v>7</v>
      </c>
      <c r="F25" s="150">
        <v>0</v>
      </c>
      <c r="G25" s="135">
        <v>1</v>
      </c>
      <c r="H25" s="135">
        <v>1</v>
      </c>
      <c r="I25" s="135">
        <v>0</v>
      </c>
      <c r="J25" s="150">
        <f t="shared" si="0"/>
        <v>22</v>
      </c>
      <c r="K25" s="150">
        <f t="shared" si="1"/>
        <v>11</v>
      </c>
    </row>
    <row r="26" spans="1:14" x14ac:dyDescent="0.3">
      <c r="A26" s="72">
        <v>16</v>
      </c>
      <c r="B26" s="148" t="s">
        <v>483</v>
      </c>
      <c r="C26" s="150" t="s">
        <v>16</v>
      </c>
      <c r="D26" s="135">
        <v>17</v>
      </c>
      <c r="E26" s="135">
        <v>15</v>
      </c>
      <c r="F26" s="150">
        <v>0</v>
      </c>
      <c r="G26" s="135">
        <v>2</v>
      </c>
      <c r="H26" s="135">
        <v>1</v>
      </c>
      <c r="I26" s="135">
        <v>6</v>
      </c>
      <c r="J26" s="150">
        <f t="shared" si="0"/>
        <v>41</v>
      </c>
      <c r="K26" s="150">
        <f t="shared" si="1"/>
        <v>20.5</v>
      </c>
    </row>
    <row r="27" spans="1:14" x14ac:dyDescent="0.3">
      <c r="A27" s="72">
        <v>17</v>
      </c>
      <c r="B27" s="148" t="s">
        <v>486</v>
      </c>
      <c r="C27" s="150" t="s">
        <v>16</v>
      </c>
      <c r="D27" s="135">
        <v>10</v>
      </c>
      <c r="E27" s="135">
        <v>22</v>
      </c>
      <c r="F27" s="150">
        <v>0</v>
      </c>
      <c r="G27" s="135">
        <v>2</v>
      </c>
      <c r="H27" s="135">
        <v>1</v>
      </c>
      <c r="I27" s="135">
        <v>6</v>
      </c>
      <c r="J27" s="150">
        <f t="shared" si="0"/>
        <v>41</v>
      </c>
      <c r="K27" s="150">
        <f t="shared" si="1"/>
        <v>20.5</v>
      </c>
    </row>
    <row r="28" spans="1:14" x14ac:dyDescent="0.3">
      <c r="A28" s="72">
        <v>18</v>
      </c>
      <c r="B28" s="148" t="s">
        <v>488</v>
      </c>
      <c r="C28" s="150" t="s">
        <v>16</v>
      </c>
      <c r="D28" s="135">
        <v>8</v>
      </c>
      <c r="E28" s="135">
        <v>18</v>
      </c>
      <c r="F28" s="150">
        <v>0</v>
      </c>
      <c r="G28" s="135">
        <v>2</v>
      </c>
      <c r="H28" s="135">
        <v>2</v>
      </c>
      <c r="I28" s="135">
        <v>0</v>
      </c>
      <c r="J28" s="150">
        <f t="shared" si="0"/>
        <v>30</v>
      </c>
      <c r="K28" s="150">
        <f t="shared" si="1"/>
        <v>15</v>
      </c>
    </row>
    <row r="29" spans="1:14" x14ac:dyDescent="0.3">
      <c r="A29" s="72">
        <v>19</v>
      </c>
      <c r="B29" s="148" t="s">
        <v>491</v>
      </c>
      <c r="C29" s="150" t="s">
        <v>16</v>
      </c>
      <c r="D29" s="135">
        <v>12</v>
      </c>
      <c r="E29" s="135">
        <v>13</v>
      </c>
      <c r="F29" s="150">
        <v>0</v>
      </c>
      <c r="G29" s="135">
        <v>2</v>
      </c>
      <c r="H29" s="135">
        <v>2</v>
      </c>
      <c r="I29" s="135">
        <v>0</v>
      </c>
      <c r="J29" s="150">
        <f t="shared" si="0"/>
        <v>29</v>
      </c>
      <c r="K29" s="150">
        <f t="shared" si="1"/>
        <v>14.5</v>
      </c>
    </row>
    <row r="30" spans="1:14" x14ac:dyDescent="0.3">
      <c r="A30" s="72">
        <v>20</v>
      </c>
      <c r="B30" s="148" t="s">
        <v>493</v>
      </c>
      <c r="C30" s="150" t="s">
        <v>16</v>
      </c>
      <c r="D30" s="135">
        <v>0</v>
      </c>
      <c r="E30" s="135">
        <v>0</v>
      </c>
      <c r="F30" s="150">
        <v>0</v>
      </c>
      <c r="G30" s="135">
        <v>0</v>
      </c>
      <c r="H30" s="135">
        <v>0</v>
      </c>
      <c r="I30" s="135">
        <v>0</v>
      </c>
      <c r="J30" s="150">
        <f t="shared" si="0"/>
        <v>0</v>
      </c>
      <c r="K30" s="150">
        <f t="shared" si="1"/>
        <v>0</v>
      </c>
      <c r="M30" s="3">
        <f>SUM(K11:K30)</f>
        <v>281</v>
      </c>
      <c r="N30" s="3">
        <f>M30/20</f>
        <v>14.05</v>
      </c>
    </row>
    <row r="31" spans="1:14" x14ac:dyDescent="0.3">
      <c r="A31" s="79"/>
      <c r="B31" s="148"/>
      <c r="C31" s="120"/>
      <c r="D31" s="120"/>
      <c r="E31" s="120"/>
      <c r="F31" s="120"/>
      <c r="G31" s="120"/>
      <c r="H31" s="120"/>
      <c r="I31" s="120"/>
      <c r="J31" s="120"/>
      <c r="K31" s="120"/>
    </row>
    <row r="32" spans="1:14" x14ac:dyDescent="0.3">
      <c r="A32" s="79"/>
      <c r="B32" s="148"/>
      <c r="C32" s="120"/>
      <c r="D32" s="120"/>
      <c r="E32" s="120"/>
      <c r="F32" s="120"/>
      <c r="G32" s="120"/>
      <c r="H32" s="120"/>
      <c r="I32" s="120"/>
      <c r="J32" s="120"/>
      <c r="K32" s="120"/>
    </row>
    <row r="33" spans="1:2" x14ac:dyDescent="0.3">
      <c r="A33" s="79"/>
      <c r="B33" s="148"/>
    </row>
  </sheetData>
  <mergeCells count="10">
    <mergeCell ref="A7:A9"/>
    <mergeCell ref="B7:B9"/>
    <mergeCell ref="C7:C9"/>
    <mergeCell ref="D7:I7"/>
    <mergeCell ref="J7:J9"/>
    <mergeCell ref="K7:K9"/>
    <mergeCell ref="D8:F8"/>
    <mergeCell ref="G8:G9"/>
    <mergeCell ref="H8:H9"/>
    <mergeCell ref="I8:I9"/>
  </mergeCells>
  <dataValidations count="1">
    <dataValidation type="list" allowBlank="1" showInputMessage="1" showErrorMessage="1" sqref="C11:C30" xr:uid="{00000000-0002-0000-0A00-000000000000}">
      <formula1>$G$4:$G$5</formula1>
    </dataValidation>
  </dataValidations>
  <hyperlinks>
    <hyperlink ref="L1" location="'Daftar Tabel'!A1" display="&lt;&lt;&lt; Daftar Tabel"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8"/>
  <sheetViews>
    <sheetView workbookViewId="0">
      <pane xSplit="1" ySplit="4" topLeftCell="B5" activePane="bottomRight" state="frozen"/>
      <selection activeCell="L1" sqref="L1"/>
      <selection pane="topRight" activeCell="L1" sqref="L1"/>
      <selection pane="bottomLeft" activeCell="L1" sqref="L1"/>
      <selection pane="bottomRight" activeCell="D16" sqref="D16"/>
    </sheetView>
  </sheetViews>
  <sheetFormatPr defaultColWidth="8.88671875" defaultRowHeight="14.4" x14ac:dyDescent="0.3"/>
  <cols>
    <col min="1" max="1" width="5.5546875" style="3" customWidth="1"/>
    <col min="2" max="2" width="19.44140625" style="3" customWidth="1"/>
    <col min="3" max="3" width="10" style="3" customWidth="1"/>
    <col min="4" max="4" width="13.44140625" style="3" customWidth="1"/>
    <col min="5" max="5" width="12.5546875" style="3" customWidth="1"/>
    <col min="6" max="6" width="13.6640625" style="3" customWidth="1"/>
    <col min="7" max="8" width="12.5546875" style="3" customWidth="1"/>
    <col min="9" max="10" width="13.88671875" style="3" customWidth="1"/>
    <col min="11" max="11" width="14.5546875" style="3" bestFit="1" customWidth="1"/>
    <col min="12" max="16384" width="8.88671875" style="3"/>
  </cols>
  <sheetData>
    <row r="1" spans="1:11" x14ac:dyDescent="0.3">
      <c r="A1" s="3" t="s">
        <v>75</v>
      </c>
      <c r="K1" s="20" t="s">
        <v>14</v>
      </c>
    </row>
    <row r="3" spans="1:11" hidden="1" x14ac:dyDescent="0.3">
      <c r="F3" s="3" t="s">
        <v>278</v>
      </c>
    </row>
    <row r="4" spans="1:11" hidden="1" x14ac:dyDescent="0.3"/>
    <row r="5" spans="1:11" hidden="1" x14ac:dyDescent="0.3">
      <c r="F5" s="3" t="s">
        <v>280</v>
      </c>
    </row>
    <row r="6" spans="1:11" hidden="1" x14ac:dyDescent="0.3">
      <c r="F6" s="3" t="s">
        <v>279</v>
      </c>
    </row>
    <row r="7" spans="1:11" hidden="1" x14ac:dyDescent="0.3">
      <c r="F7" s="3" t="s">
        <v>281</v>
      </c>
    </row>
    <row r="8" spans="1:11" hidden="1" x14ac:dyDescent="0.3">
      <c r="F8" s="3" t="s">
        <v>282</v>
      </c>
    </row>
    <row r="9" spans="1:11" hidden="1" x14ac:dyDescent="0.3">
      <c r="F9" s="3" t="s">
        <v>283</v>
      </c>
    </row>
    <row r="10" spans="1:11" hidden="1" x14ac:dyDescent="0.3"/>
    <row r="11" spans="1:11" ht="69" x14ac:dyDescent="0.3">
      <c r="A11" s="27" t="s">
        <v>17</v>
      </c>
      <c r="B11" s="27" t="s">
        <v>46</v>
      </c>
      <c r="C11" s="27" t="s">
        <v>379</v>
      </c>
      <c r="D11" s="27" t="s">
        <v>47</v>
      </c>
      <c r="E11" s="27" t="s">
        <v>48</v>
      </c>
      <c r="F11" s="27" t="s">
        <v>50</v>
      </c>
      <c r="G11" s="27" t="s">
        <v>51</v>
      </c>
      <c r="H11" s="83" t="s">
        <v>52</v>
      </c>
      <c r="I11" s="27" t="s">
        <v>53</v>
      </c>
      <c r="J11" s="27" t="s">
        <v>54</v>
      </c>
    </row>
    <row r="12" spans="1:11" x14ac:dyDescent="0.3">
      <c r="A12" s="29">
        <v>1</v>
      </c>
      <c r="B12" s="29">
        <v>2</v>
      </c>
      <c r="C12" s="29">
        <v>3</v>
      </c>
      <c r="D12" s="29">
        <v>4</v>
      </c>
      <c r="E12" s="29">
        <v>5</v>
      </c>
      <c r="F12" s="29">
        <v>6</v>
      </c>
      <c r="G12" s="29">
        <v>7</v>
      </c>
      <c r="H12" s="29">
        <v>8</v>
      </c>
      <c r="I12" s="29">
        <v>9</v>
      </c>
      <c r="J12" s="29">
        <v>10</v>
      </c>
    </row>
    <row r="13" spans="1:11" x14ac:dyDescent="0.3">
      <c r="A13" s="31">
        <v>1</v>
      </c>
      <c r="B13" s="35"/>
      <c r="C13" s="25"/>
      <c r="D13" s="25"/>
      <c r="E13" s="25"/>
      <c r="F13" s="25"/>
      <c r="G13" s="25"/>
      <c r="H13" s="25"/>
      <c r="I13" s="25"/>
      <c r="J13" s="25"/>
    </row>
    <row r="14" spans="1:11" x14ac:dyDescent="0.3">
      <c r="A14" s="31">
        <v>2</v>
      </c>
      <c r="B14" s="35"/>
      <c r="C14" s="25"/>
      <c r="D14" s="25"/>
      <c r="E14" s="25"/>
      <c r="F14" s="25"/>
      <c r="G14" s="25"/>
      <c r="H14" s="25"/>
      <c r="I14" s="25"/>
      <c r="J14" s="25"/>
    </row>
    <row r="15" spans="1:11" x14ac:dyDescent="0.3">
      <c r="A15" s="31">
        <v>3</v>
      </c>
      <c r="B15" s="35"/>
      <c r="C15" s="25"/>
      <c r="D15" s="25"/>
      <c r="E15" s="25"/>
      <c r="F15" s="25"/>
      <c r="G15" s="25"/>
      <c r="H15" s="25"/>
      <c r="I15" s="25"/>
      <c r="J15" s="25"/>
    </row>
    <row r="16" spans="1:11" x14ac:dyDescent="0.3">
      <c r="A16" s="31">
        <v>4</v>
      </c>
      <c r="B16" s="35"/>
      <c r="C16" s="25"/>
      <c r="D16" s="25"/>
      <c r="E16" s="25"/>
      <c r="F16" s="25"/>
      <c r="G16" s="25"/>
      <c r="H16" s="25"/>
      <c r="I16" s="25"/>
      <c r="J16" s="25"/>
    </row>
    <row r="17" spans="1:10" x14ac:dyDescent="0.3">
      <c r="A17" s="31">
        <v>5</v>
      </c>
      <c r="B17" s="35"/>
      <c r="C17" s="25"/>
      <c r="D17" s="25"/>
      <c r="E17" s="25"/>
      <c r="F17" s="25"/>
      <c r="G17" s="25"/>
      <c r="H17" s="25"/>
      <c r="I17" s="25"/>
      <c r="J17" s="25"/>
    </row>
    <row r="18" spans="1:10" ht="15" x14ac:dyDescent="0.3">
      <c r="A18" s="31" t="s">
        <v>63</v>
      </c>
      <c r="B18" s="36"/>
      <c r="C18" s="25"/>
      <c r="D18" s="25"/>
      <c r="E18" s="25"/>
      <c r="F18" s="25"/>
      <c r="G18" s="25"/>
      <c r="H18" s="25"/>
      <c r="I18" s="25"/>
      <c r="J18" s="25"/>
    </row>
  </sheetData>
  <dataValidations disablePrompts="1" count="1">
    <dataValidation type="list" allowBlank="1" showInputMessage="1" showErrorMessage="1" sqref="F13:F18" xr:uid="{00000000-0002-0000-0B00-000000000000}">
      <formula1>$F$4:$F$9</formula1>
    </dataValidation>
  </dataValidations>
  <hyperlinks>
    <hyperlink ref="K1" location="'Daftar Tabel'!A1" display="&lt;&lt;&lt; Daftar Tabel"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1"/>
  <sheetViews>
    <sheetView workbookViewId="0">
      <pane xSplit="1" ySplit="5" topLeftCell="B6" activePane="bottomRight" state="frozen"/>
      <selection activeCell="L1" sqref="L1"/>
      <selection pane="topRight" activeCell="L1" sqref="L1"/>
      <selection pane="bottomLeft" activeCell="L1" sqref="L1"/>
      <selection pane="bottomRight" activeCell="B6" sqref="B6:H10"/>
    </sheetView>
  </sheetViews>
  <sheetFormatPr defaultColWidth="8.88671875" defaultRowHeight="14.4" x14ac:dyDescent="0.3"/>
  <cols>
    <col min="1" max="1" width="5.5546875" style="3" customWidth="1"/>
    <col min="2" max="2" width="23" style="3" customWidth="1"/>
    <col min="3" max="3" width="11.6640625" style="3" customWidth="1"/>
    <col min="4" max="4" width="14.109375" style="3" customWidth="1"/>
    <col min="5" max="6" width="10.5546875" style="3" customWidth="1"/>
    <col min="7" max="7" width="13.44140625" style="3" customWidth="1"/>
    <col min="8" max="8" width="13.33203125" style="3" customWidth="1"/>
    <col min="9" max="9" width="10.5546875" style="3" customWidth="1"/>
    <col min="10" max="10" width="14.5546875" style="3" bestFit="1" customWidth="1"/>
    <col min="11" max="16384" width="8.88671875" style="3"/>
  </cols>
  <sheetData>
    <row r="1" spans="1:10" x14ac:dyDescent="0.3">
      <c r="A1" s="38" t="s">
        <v>76</v>
      </c>
      <c r="J1" s="20" t="s">
        <v>14</v>
      </c>
    </row>
    <row r="2" spans="1:10" x14ac:dyDescent="0.3">
      <c r="A2" s="38"/>
    </row>
    <row r="3" spans="1:10" x14ac:dyDescent="0.3">
      <c r="A3" s="40" t="s">
        <v>77</v>
      </c>
    </row>
    <row r="4" spans="1:10" ht="55.2" x14ac:dyDescent="0.3">
      <c r="A4" s="39" t="s">
        <v>17</v>
      </c>
      <c r="B4" s="39" t="s">
        <v>78</v>
      </c>
      <c r="C4" s="39" t="s">
        <v>79</v>
      </c>
      <c r="D4" s="39" t="s">
        <v>80</v>
      </c>
      <c r="E4" s="39" t="s">
        <v>81</v>
      </c>
      <c r="F4" s="39" t="s">
        <v>48</v>
      </c>
      <c r="G4" s="39" t="s">
        <v>82</v>
      </c>
      <c r="H4" s="39" t="s">
        <v>83</v>
      </c>
      <c r="I4" s="39" t="s">
        <v>84</v>
      </c>
    </row>
    <row r="5" spans="1:10" x14ac:dyDescent="0.3">
      <c r="A5" s="29">
        <v>1</v>
      </c>
      <c r="B5" s="29">
        <v>2</v>
      </c>
      <c r="C5" s="29">
        <v>3</v>
      </c>
      <c r="D5" s="29">
        <v>4</v>
      </c>
      <c r="E5" s="29">
        <v>5</v>
      </c>
      <c r="F5" s="29">
        <v>6</v>
      </c>
      <c r="G5" s="29">
        <v>7</v>
      </c>
      <c r="H5" s="29">
        <v>8</v>
      </c>
      <c r="I5" s="29">
        <v>9</v>
      </c>
    </row>
    <row r="6" spans="1:10" x14ac:dyDescent="0.3">
      <c r="A6" s="31">
        <v>1</v>
      </c>
      <c r="B6" s="35"/>
      <c r="C6" s="25"/>
      <c r="D6" s="25"/>
      <c r="E6" s="25"/>
      <c r="F6" s="25"/>
      <c r="G6" s="25"/>
      <c r="H6" s="25"/>
      <c r="I6" s="25"/>
    </row>
    <row r="7" spans="1:10" x14ac:dyDescent="0.3">
      <c r="A7" s="31">
        <v>2</v>
      </c>
      <c r="B7" s="35"/>
      <c r="C7" s="25"/>
      <c r="D7" s="25"/>
      <c r="E7" s="25"/>
      <c r="F7" s="25"/>
      <c r="G7" s="25"/>
      <c r="H7" s="25"/>
      <c r="I7" s="25"/>
    </row>
    <row r="8" spans="1:10" x14ac:dyDescent="0.3">
      <c r="A8" s="31">
        <v>3</v>
      </c>
      <c r="B8" s="35"/>
      <c r="C8" s="25"/>
      <c r="D8" s="25"/>
      <c r="E8" s="25"/>
      <c r="F8" s="25"/>
      <c r="G8" s="25"/>
      <c r="H8" s="25"/>
      <c r="I8" s="25"/>
    </row>
    <row r="9" spans="1:10" x14ac:dyDescent="0.3">
      <c r="A9" s="31">
        <v>4</v>
      </c>
      <c r="B9" s="35"/>
      <c r="C9" s="25"/>
      <c r="D9" s="25"/>
      <c r="E9" s="25"/>
      <c r="F9" s="25"/>
      <c r="G9" s="25"/>
      <c r="H9" s="25"/>
      <c r="I9" s="25"/>
    </row>
    <row r="10" spans="1:10" x14ac:dyDescent="0.3">
      <c r="A10" s="31">
        <v>5</v>
      </c>
      <c r="B10" s="35"/>
      <c r="C10" s="25"/>
      <c r="D10" s="25"/>
      <c r="E10" s="25"/>
      <c r="F10" s="25"/>
      <c r="G10" s="25"/>
      <c r="H10" s="25"/>
      <c r="I10" s="25"/>
    </row>
    <row r="11" spans="1:10" x14ac:dyDescent="0.3">
      <c r="A11" s="31" t="s">
        <v>63</v>
      </c>
      <c r="B11" s="35"/>
      <c r="C11" s="25"/>
      <c r="D11" s="25"/>
      <c r="E11" s="25"/>
      <c r="F11" s="25"/>
      <c r="G11" s="25"/>
      <c r="H11" s="25"/>
      <c r="I11" s="25"/>
    </row>
  </sheetData>
  <hyperlinks>
    <hyperlink ref="J1" location="'Daftar Tabel'!A1" display="&lt;&lt;&lt; Daftar Tabel" xr:uid="{00000000-0004-0000-0C00-000000000000}"/>
  </hyperlink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I16"/>
  <sheetViews>
    <sheetView workbookViewId="0">
      <pane xSplit="1" ySplit="9" topLeftCell="B10" activePane="bottomRight" state="frozen"/>
      <selection activeCell="L1" sqref="L1"/>
      <selection pane="topRight" activeCell="L1" sqref="L1"/>
      <selection pane="bottomLeft" activeCell="L1" sqref="L1"/>
      <selection pane="bottomRight" activeCell="B14" sqref="B14"/>
    </sheetView>
  </sheetViews>
  <sheetFormatPr defaultColWidth="8.88671875" defaultRowHeight="14.4" x14ac:dyDescent="0.3"/>
  <cols>
    <col min="1" max="1" width="5.5546875" customWidth="1"/>
    <col min="2" max="2" width="24" customWidth="1"/>
    <col min="3" max="3" width="20.109375" customWidth="1"/>
    <col min="4" max="4" width="14.88671875" customWidth="1"/>
    <col min="5" max="7" width="9.5546875" customWidth="1"/>
    <col min="8" max="8" width="9.88671875" customWidth="1"/>
    <col min="9" max="9" width="14.5546875" bestFit="1" customWidth="1"/>
  </cols>
  <sheetData>
    <row r="1" spans="1:9" x14ac:dyDescent="0.3">
      <c r="A1" s="41" t="s">
        <v>85</v>
      </c>
      <c r="I1" s="20" t="s">
        <v>14</v>
      </c>
    </row>
    <row r="2" spans="1:9" hidden="1" x14ac:dyDescent="0.3">
      <c r="A2" s="41"/>
      <c r="I2" s="20"/>
    </row>
    <row r="3" spans="1:9" hidden="1" x14ac:dyDescent="0.3">
      <c r="A3" s="41"/>
      <c r="B3" t="s">
        <v>15</v>
      </c>
      <c r="I3" s="20"/>
    </row>
    <row r="4" spans="1:9" hidden="1" x14ac:dyDescent="0.3">
      <c r="A4" s="41"/>
      <c r="I4" s="20"/>
    </row>
    <row r="5" spans="1:9" hidden="1" x14ac:dyDescent="0.3">
      <c r="A5" s="41"/>
      <c r="B5" t="s">
        <v>16</v>
      </c>
      <c r="I5" s="20"/>
    </row>
    <row r="6" spans="1:9" x14ac:dyDescent="0.3">
      <c r="A6" s="41"/>
    </row>
    <row r="7" spans="1:9" ht="20.399999999999999" customHeight="1" x14ac:dyDescent="0.3">
      <c r="A7" s="164" t="s">
        <v>17</v>
      </c>
      <c r="B7" s="164" t="s">
        <v>46</v>
      </c>
      <c r="C7" s="164" t="s">
        <v>48</v>
      </c>
      <c r="D7" s="164" t="s">
        <v>86</v>
      </c>
      <c r="E7" s="166" t="s">
        <v>87</v>
      </c>
      <c r="F7" s="167"/>
      <c r="G7" s="168"/>
      <c r="H7" s="164" t="s">
        <v>88</v>
      </c>
    </row>
    <row r="8" spans="1:9" ht="27.6" customHeight="1" x14ac:dyDescent="0.3">
      <c r="A8" s="165"/>
      <c r="B8" s="165"/>
      <c r="C8" s="165"/>
      <c r="D8" s="165"/>
      <c r="E8" s="27" t="s">
        <v>89</v>
      </c>
      <c r="F8" s="27" t="s">
        <v>26</v>
      </c>
      <c r="G8" s="27" t="s">
        <v>25</v>
      </c>
      <c r="H8" s="165"/>
    </row>
    <row r="9" spans="1:9" x14ac:dyDescent="0.3">
      <c r="A9" s="42">
        <v>1</v>
      </c>
      <c r="B9" s="43">
        <v>2</v>
      </c>
      <c r="C9" s="43">
        <v>3</v>
      </c>
      <c r="D9" s="43">
        <v>4</v>
      </c>
      <c r="E9" s="29">
        <v>5</v>
      </c>
      <c r="F9" s="29">
        <v>6</v>
      </c>
      <c r="G9" s="29">
        <v>7</v>
      </c>
      <c r="H9" s="29">
        <v>8</v>
      </c>
    </row>
    <row r="10" spans="1:9" ht="41.4" x14ac:dyDescent="0.3">
      <c r="A10" s="44">
        <v>1</v>
      </c>
      <c r="B10" s="45" t="s">
        <v>608</v>
      </c>
      <c r="C10" s="45" t="s">
        <v>604</v>
      </c>
      <c r="D10" s="45" t="s">
        <v>607</v>
      </c>
      <c r="E10" s="25"/>
      <c r="F10" s="25"/>
      <c r="G10" s="25" t="s">
        <v>16</v>
      </c>
      <c r="H10" s="25">
        <v>2018</v>
      </c>
    </row>
    <row r="11" spans="1:9" ht="41.4" x14ac:dyDescent="0.3">
      <c r="A11" s="44">
        <v>2</v>
      </c>
      <c r="B11" s="45" t="s">
        <v>609</v>
      </c>
      <c r="C11" s="45" t="s">
        <v>637</v>
      </c>
      <c r="D11" s="45" t="s">
        <v>606</v>
      </c>
      <c r="E11" s="25"/>
      <c r="F11" s="25"/>
      <c r="G11" s="25" t="s">
        <v>16</v>
      </c>
      <c r="H11" s="25">
        <v>2019</v>
      </c>
    </row>
    <row r="12" spans="1:9" x14ac:dyDescent="0.3">
      <c r="A12" s="44">
        <v>3</v>
      </c>
      <c r="B12" s="45"/>
      <c r="C12" s="45"/>
      <c r="D12" s="45"/>
      <c r="E12" s="25"/>
      <c r="F12" s="25"/>
      <c r="G12" s="25"/>
      <c r="H12" s="25"/>
    </row>
    <row r="13" spans="1:9" x14ac:dyDescent="0.3">
      <c r="A13" s="44">
        <v>4</v>
      </c>
      <c r="B13" s="45"/>
      <c r="C13" s="45"/>
      <c r="D13" s="45"/>
      <c r="E13" s="25"/>
      <c r="F13" s="25"/>
      <c r="G13" s="25"/>
      <c r="H13" s="25"/>
    </row>
    <row r="14" spans="1:9" x14ac:dyDescent="0.3">
      <c r="A14" s="44">
        <v>5</v>
      </c>
      <c r="B14" s="45"/>
      <c r="C14" s="45"/>
      <c r="D14" s="45"/>
      <c r="E14" s="25"/>
      <c r="F14" s="25"/>
      <c r="G14" s="25"/>
      <c r="H14" s="25"/>
    </row>
    <row r="15" spans="1:9" x14ac:dyDescent="0.3">
      <c r="A15" s="44" t="s">
        <v>90</v>
      </c>
      <c r="B15" s="45"/>
      <c r="C15" s="45"/>
      <c r="D15" s="45"/>
      <c r="E15" s="25"/>
      <c r="F15" s="25"/>
      <c r="G15" s="25"/>
      <c r="H15" s="25"/>
    </row>
    <row r="16" spans="1:9" x14ac:dyDescent="0.3">
      <c r="A16" s="46"/>
      <c r="B16" s="47"/>
      <c r="C16" s="47"/>
      <c r="D16" s="47"/>
      <c r="E16" s="47"/>
      <c r="F16" s="47"/>
      <c r="G16" s="47"/>
      <c r="H16" s="47"/>
    </row>
  </sheetData>
  <mergeCells count="6">
    <mergeCell ref="H7:H8"/>
    <mergeCell ref="A7:A8"/>
    <mergeCell ref="B7:B8"/>
    <mergeCell ref="C7:C8"/>
    <mergeCell ref="D7:D8"/>
    <mergeCell ref="E7:G7"/>
  </mergeCells>
  <dataValidations count="1">
    <dataValidation type="list" allowBlank="1" showInputMessage="1" showErrorMessage="1" sqref="E10:G15" xr:uid="{00000000-0002-0000-0D00-000000000000}">
      <formula1>$B$4:$B$5</formula1>
    </dataValidation>
  </dataValidations>
  <hyperlinks>
    <hyperlink ref="I1" location="'Daftar Tabel'!A1" display="&lt;&lt;&lt; Daftar Tabel"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A1:G9"/>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F9" sqref="F9"/>
    </sheetView>
  </sheetViews>
  <sheetFormatPr defaultColWidth="8.88671875" defaultRowHeight="14.4" x14ac:dyDescent="0.3"/>
  <cols>
    <col min="1" max="1" width="5.5546875" style="3" customWidth="1"/>
    <col min="2" max="2" width="30.5546875" style="3" customWidth="1"/>
    <col min="3" max="6" width="8.88671875" style="3"/>
    <col min="7" max="7" width="14.5546875" style="3" bestFit="1" customWidth="1"/>
    <col min="8" max="16384" width="8.88671875" style="3"/>
  </cols>
  <sheetData>
    <row r="1" spans="1:7" x14ac:dyDescent="0.3">
      <c r="A1" s="38" t="s">
        <v>91</v>
      </c>
      <c r="G1" s="20" t="s">
        <v>14</v>
      </c>
    </row>
    <row r="2" spans="1:7" x14ac:dyDescent="0.3">
      <c r="A2" s="38"/>
    </row>
    <row r="3" spans="1:7" x14ac:dyDescent="0.3">
      <c r="A3" s="184" t="s">
        <v>17</v>
      </c>
      <c r="B3" s="185" t="s">
        <v>92</v>
      </c>
      <c r="C3" s="184" t="s">
        <v>93</v>
      </c>
      <c r="D3" s="184"/>
      <c r="E3" s="184"/>
      <c r="F3" s="184" t="s">
        <v>42</v>
      </c>
    </row>
    <row r="4" spans="1:7" x14ac:dyDescent="0.3">
      <c r="A4" s="184"/>
      <c r="B4" s="186"/>
      <c r="C4" s="48" t="s">
        <v>40</v>
      </c>
      <c r="D4" s="48" t="s">
        <v>41</v>
      </c>
      <c r="E4" s="48" t="s">
        <v>12</v>
      </c>
      <c r="F4" s="184"/>
    </row>
    <row r="5" spans="1:7" x14ac:dyDescent="0.3">
      <c r="A5" s="22">
        <v>1</v>
      </c>
      <c r="B5" s="22">
        <v>2</v>
      </c>
      <c r="C5" s="22">
        <v>3</v>
      </c>
      <c r="D5" s="22">
        <v>4</v>
      </c>
      <c r="E5" s="22">
        <v>5</v>
      </c>
      <c r="F5" s="22">
        <v>6</v>
      </c>
    </row>
    <row r="6" spans="1:7" ht="27.6" x14ac:dyDescent="0.3">
      <c r="A6" s="31">
        <v>1</v>
      </c>
      <c r="B6" s="49" t="s">
        <v>94</v>
      </c>
      <c r="C6" s="25">
        <v>4</v>
      </c>
      <c r="D6" s="25">
        <v>4</v>
      </c>
      <c r="E6" s="25">
        <v>3</v>
      </c>
      <c r="F6" s="31">
        <f>SUM(C6:E6)</f>
        <v>11</v>
      </c>
    </row>
    <row r="7" spans="1:7" x14ac:dyDescent="0.3">
      <c r="A7" s="31">
        <v>2</v>
      </c>
      <c r="B7" s="49" t="s">
        <v>95</v>
      </c>
      <c r="C7" s="25">
        <v>4</v>
      </c>
      <c r="D7" s="25">
        <v>5</v>
      </c>
      <c r="E7" s="25">
        <v>1</v>
      </c>
      <c r="F7" s="31">
        <f>SUM(C7:E7)</f>
        <v>10</v>
      </c>
    </row>
    <row r="8" spans="1:7" x14ac:dyDescent="0.3">
      <c r="A8" s="31">
        <v>3</v>
      </c>
      <c r="B8" s="49" t="s">
        <v>96</v>
      </c>
      <c r="C8" s="25"/>
      <c r="D8" s="25"/>
      <c r="E8" s="25"/>
      <c r="F8" s="31">
        <f>SUM(C8:E8)</f>
        <v>0</v>
      </c>
    </row>
    <row r="9" spans="1:7" x14ac:dyDescent="0.3">
      <c r="A9" s="187" t="s">
        <v>42</v>
      </c>
      <c r="B9" s="187"/>
      <c r="C9" s="33">
        <f>SUM(C6:C8)</f>
        <v>8</v>
      </c>
      <c r="D9" s="33">
        <f>SUM(D6:D8)</f>
        <v>9</v>
      </c>
      <c r="E9" s="33">
        <f>SUM(E6:E8)</f>
        <v>4</v>
      </c>
      <c r="F9" s="33">
        <f>SUM(C9:E9)</f>
        <v>21</v>
      </c>
    </row>
  </sheetData>
  <mergeCells count="5">
    <mergeCell ref="A3:A4"/>
    <mergeCell ref="B3:B4"/>
    <mergeCell ref="C3:E3"/>
    <mergeCell ref="F3:F4"/>
    <mergeCell ref="A9:B9"/>
  </mergeCells>
  <hyperlinks>
    <hyperlink ref="G1" location="'Daftar Tabel'!A1" display="&lt;&lt;&lt; Daftar Tabel"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sheetPr>
  <dimension ref="A1:G9"/>
  <sheetViews>
    <sheetView workbookViewId="0">
      <pane xSplit="1" ySplit="5" topLeftCell="B6" activePane="bottomRight" state="frozen"/>
      <selection activeCell="L1" sqref="L1"/>
      <selection pane="topRight" activeCell="L1" sqref="L1"/>
      <selection pane="bottomLeft" activeCell="L1" sqref="L1"/>
      <selection pane="bottomRight" activeCell="E8" sqref="E8"/>
    </sheetView>
  </sheetViews>
  <sheetFormatPr defaultColWidth="8.88671875" defaultRowHeight="14.4" x14ac:dyDescent="0.3"/>
  <cols>
    <col min="1" max="1" width="5.5546875" style="3" customWidth="1"/>
    <col min="2" max="2" width="30.5546875" style="3" customWidth="1"/>
    <col min="3" max="6" width="8.88671875" style="3"/>
    <col min="7" max="7" width="14.5546875" style="3" bestFit="1" customWidth="1"/>
    <col min="8" max="16384" width="8.88671875" style="3"/>
  </cols>
  <sheetData>
    <row r="1" spans="1:7" x14ac:dyDescent="0.3">
      <c r="A1" s="38" t="s">
        <v>97</v>
      </c>
      <c r="G1" s="20" t="s">
        <v>14</v>
      </c>
    </row>
    <row r="2" spans="1:7" x14ac:dyDescent="0.3">
      <c r="A2" s="38"/>
    </row>
    <row r="3" spans="1:7" x14ac:dyDescent="0.3">
      <c r="A3" s="184" t="s">
        <v>17</v>
      </c>
      <c r="B3" s="185" t="s">
        <v>92</v>
      </c>
      <c r="C3" s="184" t="s">
        <v>98</v>
      </c>
      <c r="D3" s="184"/>
      <c r="E3" s="184"/>
      <c r="F3" s="184" t="s">
        <v>42</v>
      </c>
    </row>
    <row r="4" spans="1:7" x14ac:dyDescent="0.3">
      <c r="A4" s="184"/>
      <c r="B4" s="186"/>
      <c r="C4" s="48" t="s">
        <v>40</v>
      </c>
      <c r="D4" s="48" t="s">
        <v>41</v>
      </c>
      <c r="E4" s="48" t="s">
        <v>12</v>
      </c>
      <c r="F4" s="184"/>
    </row>
    <row r="5" spans="1:7" x14ac:dyDescent="0.3">
      <c r="A5" s="22">
        <v>1</v>
      </c>
      <c r="B5" s="22">
        <v>2</v>
      </c>
      <c r="C5" s="22">
        <v>3</v>
      </c>
      <c r="D5" s="22">
        <v>4</v>
      </c>
      <c r="E5" s="22">
        <v>5</v>
      </c>
      <c r="F5" s="22">
        <v>6</v>
      </c>
    </row>
    <row r="6" spans="1:7" ht="27.6" x14ac:dyDescent="0.3">
      <c r="A6" s="31">
        <v>1</v>
      </c>
      <c r="B6" s="49" t="s">
        <v>94</v>
      </c>
      <c r="C6" s="25">
        <v>2</v>
      </c>
      <c r="D6" s="25">
        <v>2</v>
      </c>
      <c r="E6" s="25">
        <v>1</v>
      </c>
      <c r="F6" s="31">
        <f>SUM(C6:E6)</f>
        <v>5</v>
      </c>
    </row>
    <row r="7" spans="1:7" x14ac:dyDescent="0.3">
      <c r="A7" s="31">
        <v>2</v>
      </c>
      <c r="B7" s="49" t="s">
        <v>95</v>
      </c>
      <c r="C7" s="25">
        <v>1</v>
      </c>
      <c r="D7" s="25">
        <v>2</v>
      </c>
      <c r="E7" s="25">
        <v>1</v>
      </c>
      <c r="F7" s="31">
        <f>SUM(C7:E7)</f>
        <v>4</v>
      </c>
    </row>
    <row r="8" spans="1:7" x14ac:dyDescent="0.3">
      <c r="A8" s="31">
        <v>3</v>
      </c>
      <c r="B8" s="49" t="s">
        <v>96</v>
      </c>
      <c r="C8" s="25"/>
      <c r="D8" s="25"/>
      <c r="E8" s="25"/>
      <c r="F8" s="31">
        <f>SUM(C8:E8)</f>
        <v>0</v>
      </c>
    </row>
    <row r="9" spans="1:7" x14ac:dyDescent="0.3">
      <c r="A9" s="187" t="s">
        <v>42</v>
      </c>
      <c r="B9" s="187"/>
      <c r="C9" s="33">
        <f>SUM(C6:C8)</f>
        <v>3</v>
      </c>
      <c r="D9" s="33">
        <f>SUM(D6:D8)</f>
        <v>4</v>
      </c>
      <c r="E9" s="33">
        <f>SUM(E6:E8)</f>
        <v>2</v>
      </c>
      <c r="F9" s="33">
        <f>SUM(C9:E9)</f>
        <v>9</v>
      </c>
    </row>
  </sheetData>
  <mergeCells count="5">
    <mergeCell ref="A3:A4"/>
    <mergeCell ref="B3:B4"/>
    <mergeCell ref="C3:E3"/>
    <mergeCell ref="F3:F4"/>
    <mergeCell ref="A9:B9"/>
  </mergeCells>
  <hyperlinks>
    <hyperlink ref="G1" location="'Daftar Tabel'!A1" display="&lt;&lt;&lt; Daftar Tabel"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sheetPr>
  <dimension ref="A1:G17"/>
  <sheetViews>
    <sheetView workbookViewId="0">
      <pane ySplit="2" topLeftCell="A3" activePane="bottomLeft" state="frozen"/>
      <selection activeCell="L1" sqref="L1"/>
      <selection pane="bottomLeft" activeCell="F13" sqref="F13"/>
    </sheetView>
  </sheetViews>
  <sheetFormatPr defaultColWidth="8.88671875" defaultRowHeight="14.4" x14ac:dyDescent="0.3"/>
  <cols>
    <col min="1" max="1" width="5.5546875" style="3" customWidth="1"/>
    <col min="2" max="2" width="36.5546875" style="3" customWidth="1"/>
    <col min="3" max="6" width="10.5546875" style="3" customWidth="1"/>
    <col min="7" max="7" width="14.5546875" style="3" bestFit="1" customWidth="1"/>
    <col min="8" max="16384" width="8.88671875" style="3"/>
  </cols>
  <sheetData>
    <row r="1" spans="1:7" x14ac:dyDescent="0.3">
      <c r="A1" s="38" t="s">
        <v>99</v>
      </c>
      <c r="G1" s="20" t="s">
        <v>14</v>
      </c>
    </row>
    <row r="2" spans="1:7" x14ac:dyDescent="0.3">
      <c r="A2" s="38"/>
    </row>
    <row r="3" spans="1:7" x14ac:dyDescent="0.3">
      <c r="A3" s="50" t="s">
        <v>100</v>
      </c>
    </row>
    <row r="4" spans="1:7" x14ac:dyDescent="0.3">
      <c r="A4" s="184" t="s">
        <v>17</v>
      </c>
      <c r="B4" s="184" t="s">
        <v>101</v>
      </c>
      <c r="C4" s="184" t="s">
        <v>102</v>
      </c>
      <c r="D4" s="184"/>
      <c r="E4" s="184"/>
      <c r="F4" s="184" t="s">
        <v>42</v>
      </c>
    </row>
    <row r="5" spans="1:7" x14ac:dyDescent="0.3">
      <c r="A5" s="184"/>
      <c r="B5" s="184"/>
      <c r="C5" s="81" t="s">
        <v>40</v>
      </c>
      <c r="D5" s="81" t="s">
        <v>41</v>
      </c>
      <c r="E5" s="81" t="s">
        <v>12</v>
      </c>
      <c r="F5" s="184"/>
    </row>
    <row r="6" spans="1:7" x14ac:dyDescent="0.3">
      <c r="A6" s="22">
        <v>1</v>
      </c>
      <c r="B6" s="22">
        <v>2</v>
      </c>
      <c r="C6" s="22">
        <v>3</v>
      </c>
      <c r="D6" s="22">
        <v>4</v>
      </c>
      <c r="E6" s="22">
        <v>5</v>
      </c>
      <c r="F6" s="22">
        <v>6</v>
      </c>
    </row>
    <row r="7" spans="1:7" x14ac:dyDescent="0.3">
      <c r="A7" s="31">
        <v>1</v>
      </c>
      <c r="B7" s="49" t="s">
        <v>103</v>
      </c>
      <c r="C7" s="25">
        <v>5</v>
      </c>
      <c r="D7" s="25">
        <v>5</v>
      </c>
      <c r="E7" s="25">
        <v>0</v>
      </c>
      <c r="F7" s="31">
        <f t="shared" ref="F7:F8" si="0">SUM(C7:E7)</f>
        <v>10</v>
      </c>
    </row>
    <row r="8" spans="1:7" x14ac:dyDescent="0.3">
      <c r="A8" s="31">
        <v>2</v>
      </c>
      <c r="B8" s="49" t="s">
        <v>104</v>
      </c>
      <c r="C8" s="25">
        <v>0</v>
      </c>
      <c r="D8" s="25">
        <v>2</v>
      </c>
      <c r="E8" s="25">
        <v>1</v>
      </c>
      <c r="F8" s="31">
        <f t="shared" si="0"/>
        <v>3</v>
      </c>
    </row>
    <row r="9" spans="1:7" x14ac:dyDescent="0.3">
      <c r="A9" s="31">
        <v>3</v>
      </c>
      <c r="B9" s="49" t="s">
        <v>105</v>
      </c>
      <c r="C9" s="25"/>
      <c r="D9" s="25"/>
      <c r="E9" s="25"/>
      <c r="F9" s="31"/>
    </row>
    <row r="10" spans="1:7" x14ac:dyDescent="0.3">
      <c r="A10" s="31">
        <v>4</v>
      </c>
      <c r="B10" s="51" t="s">
        <v>106</v>
      </c>
      <c r="C10" s="25"/>
      <c r="D10" s="25"/>
      <c r="E10" s="25"/>
      <c r="F10" s="31"/>
    </row>
    <row r="11" spans="1:7" x14ac:dyDescent="0.3">
      <c r="A11" s="52">
        <v>5</v>
      </c>
      <c r="B11" s="49" t="s">
        <v>107</v>
      </c>
      <c r="C11" s="53"/>
      <c r="D11" s="25"/>
      <c r="E11" s="25"/>
      <c r="F11" s="31"/>
    </row>
    <row r="12" spans="1:7" x14ac:dyDescent="0.3">
      <c r="A12" s="52">
        <v>6</v>
      </c>
      <c r="B12" s="49" t="s">
        <v>108</v>
      </c>
      <c r="C12" s="53">
        <v>3</v>
      </c>
      <c r="D12" s="25">
        <v>7</v>
      </c>
      <c r="E12" s="25">
        <v>7</v>
      </c>
      <c r="F12" s="31">
        <v>17</v>
      </c>
    </row>
    <row r="13" spans="1:7" x14ac:dyDescent="0.3">
      <c r="A13" s="52">
        <v>7</v>
      </c>
      <c r="B13" s="49" t="s">
        <v>109</v>
      </c>
      <c r="C13" s="53">
        <v>1</v>
      </c>
      <c r="D13" s="25">
        <v>34</v>
      </c>
      <c r="E13" s="25">
        <v>22</v>
      </c>
      <c r="F13" s="31">
        <f>SUM(C13:E13)</f>
        <v>57</v>
      </c>
    </row>
    <row r="14" spans="1:7" x14ac:dyDescent="0.3">
      <c r="A14" s="52">
        <v>8</v>
      </c>
      <c r="B14" s="49" t="s">
        <v>110</v>
      </c>
      <c r="C14" s="53"/>
      <c r="D14" s="25"/>
      <c r="E14" s="25"/>
      <c r="F14" s="31"/>
    </row>
    <row r="15" spans="1:7" x14ac:dyDescent="0.3">
      <c r="A15" s="52">
        <v>9</v>
      </c>
      <c r="B15" s="49" t="s">
        <v>111</v>
      </c>
      <c r="C15" s="53"/>
      <c r="D15" s="25"/>
      <c r="E15" s="25"/>
      <c r="F15" s="31"/>
    </row>
    <row r="16" spans="1:7" x14ac:dyDescent="0.3">
      <c r="A16" s="52">
        <v>10</v>
      </c>
      <c r="B16" s="49" t="s">
        <v>112</v>
      </c>
      <c r="C16" s="53"/>
      <c r="D16" s="25"/>
      <c r="E16" s="25"/>
      <c r="F16" s="31"/>
    </row>
    <row r="17" spans="1:6" x14ac:dyDescent="0.3">
      <c r="A17" s="187" t="s">
        <v>42</v>
      </c>
      <c r="B17" s="188"/>
      <c r="C17" s="82"/>
      <c r="D17" s="82"/>
      <c r="E17" s="82"/>
      <c r="F17" s="82"/>
    </row>
  </sheetData>
  <mergeCells count="5">
    <mergeCell ref="A4:A5"/>
    <mergeCell ref="B4:B5"/>
    <mergeCell ref="C4:E4"/>
    <mergeCell ref="F4:F5"/>
    <mergeCell ref="A17:B17"/>
  </mergeCells>
  <hyperlinks>
    <hyperlink ref="G1" location="'Daftar Tabel'!A1" display="&lt;&lt;&lt; Daftar Tabel"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2"/>
  <sheetViews>
    <sheetView workbookViewId="0">
      <pane xSplit="1" ySplit="6" topLeftCell="B7" activePane="bottomRight" state="frozen"/>
      <selection activeCell="L1" sqref="L1"/>
      <selection pane="topRight" activeCell="L1" sqref="L1"/>
      <selection pane="bottomLeft" activeCell="L1" sqref="L1"/>
      <selection pane="bottomRight"/>
    </sheetView>
  </sheetViews>
  <sheetFormatPr defaultColWidth="8.88671875" defaultRowHeight="14.4" x14ac:dyDescent="0.3"/>
  <cols>
    <col min="1" max="1" width="5.5546875" customWidth="1"/>
    <col min="2" max="2" width="32.5546875" customWidth="1"/>
    <col min="3" max="3" width="10.44140625" style="55" customWidth="1"/>
    <col min="4" max="4" width="24.5546875" customWidth="1"/>
    <col min="5" max="5" width="14.5546875" bestFit="1" customWidth="1"/>
  </cols>
  <sheetData>
    <row r="1" spans="1:5" x14ac:dyDescent="0.3">
      <c r="A1" s="41" t="s">
        <v>117</v>
      </c>
      <c r="E1" s="20" t="s">
        <v>14</v>
      </c>
    </row>
    <row r="2" spans="1:5" x14ac:dyDescent="0.3">
      <c r="A2" s="41"/>
      <c r="E2" s="56"/>
    </row>
    <row r="3" spans="1:5" x14ac:dyDescent="0.3">
      <c r="A3" s="41" t="s">
        <v>118</v>
      </c>
    </row>
    <row r="4" spans="1:5" ht="27.6" x14ac:dyDescent="0.3">
      <c r="A4" s="48" t="s">
        <v>119</v>
      </c>
      <c r="B4" s="48" t="s">
        <v>120</v>
      </c>
      <c r="C4" s="48" t="s">
        <v>88</v>
      </c>
      <c r="D4" s="48" t="s">
        <v>121</v>
      </c>
    </row>
    <row r="5" spans="1:5" x14ac:dyDescent="0.3">
      <c r="A5" s="57">
        <v>1</v>
      </c>
      <c r="B5" s="57">
        <v>2</v>
      </c>
      <c r="C5" s="57">
        <v>3</v>
      </c>
      <c r="D5" s="57">
        <v>4</v>
      </c>
    </row>
    <row r="6" spans="1:5" x14ac:dyDescent="0.3">
      <c r="A6" s="58" t="s">
        <v>58</v>
      </c>
      <c r="B6" s="189" t="s">
        <v>122</v>
      </c>
      <c r="C6" s="190"/>
      <c r="D6" s="191"/>
    </row>
    <row r="7" spans="1:5" x14ac:dyDescent="0.3">
      <c r="A7" s="59">
        <v>1</v>
      </c>
      <c r="B7" s="60"/>
      <c r="C7" s="61"/>
      <c r="D7" s="62"/>
    </row>
    <row r="8" spans="1:5" x14ac:dyDescent="0.3">
      <c r="A8" s="59">
        <v>2</v>
      </c>
      <c r="B8" s="60"/>
      <c r="C8" s="61"/>
      <c r="D8" s="62"/>
    </row>
    <row r="9" spans="1:5" x14ac:dyDescent="0.3">
      <c r="A9" s="59">
        <v>3</v>
      </c>
      <c r="B9" s="60"/>
      <c r="C9" s="61"/>
      <c r="D9" s="62"/>
    </row>
    <row r="10" spans="1:5" x14ac:dyDescent="0.3">
      <c r="A10" s="59">
        <v>4</v>
      </c>
      <c r="B10" s="60"/>
      <c r="C10" s="61"/>
      <c r="D10" s="62"/>
    </row>
    <row r="11" spans="1:5" x14ac:dyDescent="0.3">
      <c r="A11" s="59">
        <v>5</v>
      </c>
      <c r="B11" s="60"/>
      <c r="C11" s="61"/>
      <c r="D11" s="62"/>
    </row>
    <row r="12" spans="1:5" x14ac:dyDescent="0.3">
      <c r="A12" s="59" t="s">
        <v>63</v>
      </c>
      <c r="B12" s="60"/>
      <c r="C12" s="61"/>
      <c r="D12" s="62"/>
    </row>
  </sheetData>
  <mergeCells count="1">
    <mergeCell ref="B6:D6"/>
  </mergeCells>
  <hyperlinks>
    <hyperlink ref="E1" location="'Daftar Tabel'!A1" display="&lt;&lt;&lt; Daftar Tabel" xr:uid="{00000000-0004-0000-11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1"/>
  </sheetPr>
  <dimension ref="A1:E43"/>
  <sheetViews>
    <sheetView zoomScale="85" zoomScaleNormal="85" workbookViewId="0">
      <pane xSplit="1" ySplit="6" topLeftCell="B7" activePane="bottomRight" state="frozen"/>
      <selection activeCell="L1" sqref="L1"/>
      <selection pane="topRight" activeCell="L1" sqref="L1"/>
      <selection pane="bottomLeft" activeCell="L1" sqref="L1"/>
      <selection pane="bottomRight" activeCell="B22" sqref="B22:D22"/>
    </sheetView>
  </sheetViews>
  <sheetFormatPr defaultColWidth="8.88671875" defaultRowHeight="14.4" x14ac:dyDescent="0.3"/>
  <cols>
    <col min="1" max="1" width="5.5546875" customWidth="1"/>
    <col min="2" max="2" width="137.88671875" customWidth="1"/>
    <col min="3" max="3" width="10" style="55" customWidth="1"/>
    <col min="4" max="4" width="56.44140625" customWidth="1"/>
    <col min="5" max="5" width="14.5546875" bestFit="1" customWidth="1"/>
  </cols>
  <sheetData>
    <row r="1" spans="1:5" x14ac:dyDescent="0.3">
      <c r="A1" s="41" t="s">
        <v>117</v>
      </c>
      <c r="E1" s="20" t="s">
        <v>14</v>
      </c>
    </row>
    <row r="2" spans="1:5" x14ac:dyDescent="0.3">
      <c r="A2" s="41"/>
    </row>
    <row r="3" spans="1:5" x14ac:dyDescent="0.3">
      <c r="A3" s="41" t="s">
        <v>123</v>
      </c>
    </row>
    <row r="4" spans="1:5" ht="27.6" x14ac:dyDescent="0.3">
      <c r="A4" s="48" t="s">
        <v>119</v>
      </c>
      <c r="B4" s="48" t="s">
        <v>120</v>
      </c>
      <c r="C4" s="48" t="s">
        <v>88</v>
      </c>
      <c r="D4" s="48" t="s">
        <v>121</v>
      </c>
    </row>
    <row r="5" spans="1:5" x14ac:dyDescent="0.3">
      <c r="A5" s="57">
        <v>1</v>
      </c>
      <c r="B5" s="57">
        <v>2</v>
      </c>
      <c r="C5" s="57">
        <v>3</v>
      </c>
      <c r="D5" s="57">
        <v>4</v>
      </c>
    </row>
    <row r="6" spans="1:5" ht="42" customHeight="1" x14ac:dyDescent="0.3">
      <c r="A6" s="58" t="s">
        <v>124</v>
      </c>
      <c r="B6" s="189" t="s">
        <v>125</v>
      </c>
      <c r="C6" s="190"/>
      <c r="D6" s="191"/>
    </row>
    <row r="7" spans="1:5" ht="14.25" customHeight="1" x14ac:dyDescent="0.3">
      <c r="A7" s="59">
        <v>1</v>
      </c>
      <c r="B7" s="118" t="s">
        <v>543</v>
      </c>
      <c r="C7" s="119">
        <v>2010</v>
      </c>
      <c r="D7" s="118" t="s">
        <v>540</v>
      </c>
    </row>
    <row r="8" spans="1:5" ht="15.75" customHeight="1" x14ac:dyDescent="0.3">
      <c r="A8" s="59">
        <v>2</v>
      </c>
      <c r="B8" s="118" t="s">
        <v>544</v>
      </c>
      <c r="C8" s="119">
        <v>2010</v>
      </c>
      <c r="D8" s="118" t="s">
        <v>540</v>
      </c>
    </row>
    <row r="9" spans="1:5" ht="15" customHeight="1" x14ac:dyDescent="0.3">
      <c r="A9" s="59">
        <v>3</v>
      </c>
      <c r="B9" s="118" t="s">
        <v>545</v>
      </c>
      <c r="C9" s="119">
        <v>2011</v>
      </c>
      <c r="D9" s="118" t="s">
        <v>540</v>
      </c>
    </row>
    <row r="10" spans="1:5" ht="18" customHeight="1" x14ac:dyDescent="0.3">
      <c r="A10" s="59">
        <v>4</v>
      </c>
      <c r="B10" s="118" t="s">
        <v>546</v>
      </c>
      <c r="C10" s="119">
        <v>2011</v>
      </c>
      <c r="D10" s="118" t="s">
        <v>540</v>
      </c>
    </row>
    <row r="11" spans="1:5" ht="15.75" customHeight="1" x14ac:dyDescent="0.3">
      <c r="A11" s="59">
        <v>5</v>
      </c>
      <c r="B11" s="60" t="s">
        <v>542</v>
      </c>
      <c r="C11" s="61">
        <v>2014</v>
      </c>
      <c r="D11" s="62" t="s">
        <v>540</v>
      </c>
    </row>
    <row r="12" spans="1:5" ht="17.25" customHeight="1" x14ac:dyDescent="0.3">
      <c r="A12" s="59">
        <v>6</v>
      </c>
      <c r="B12" s="118" t="s">
        <v>547</v>
      </c>
      <c r="C12" s="119">
        <v>2015</v>
      </c>
      <c r="D12" s="118" t="s">
        <v>540</v>
      </c>
    </row>
    <row r="13" spans="1:5" x14ac:dyDescent="0.3">
      <c r="A13" s="121">
        <v>7</v>
      </c>
      <c r="B13" s="118" t="s">
        <v>548</v>
      </c>
      <c r="C13" s="119">
        <v>2015</v>
      </c>
      <c r="D13" s="118" t="s">
        <v>540</v>
      </c>
    </row>
    <row r="14" spans="1:5" x14ac:dyDescent="0.3">
      <c r="A14" s="121">
        <v>8</v>
      </c>
      <c r="B14" s="118" t="s">
        <v>549</v>
      </c>
      <c r="C14" s="119">
        <v>2015</v>
      </c>
      <c r="D14" s="118" t="s">
        <v>540</v>
      </c>
    </row>
    <row r="15" spans="1:5" x14ac:dyDescent="0.3">
      <c r="A15" s="121">
        <v>9</v>
      </c>
      <c r="B15" s="60" t="s">
        <v>539</v>
      </c>
      <c r="C15" s="61">
        <v>2015</v>
      </c>
      <c r="D15" s="62" t="s">
        <v>540</v>
      </c>
    </row>
    <row r="16" spans="1:5" x14ac:dyDescent="0.3">
      <c r="A16" s="121">
        <v>10</v>
      </c>
      <c r="B16" s="60" t="s">
        <v>541</v>
      </c>
      <c r="C16" s="61">
        <v>2015</v>
      </c>
      <c r="D16" s="62" t="s">
        <v>540</v>
      </c>
    </row>
    <row r="17" spans="1:4" ht="17.25" customHeight="1" x14ac:dyDescent="0.3">
      <c r="A17" s="121">
        <v>11</v>
      </c>
      <c r="B17" s="60" t="s">
        <v>534</v>
      </c>
      <c r="C17" s="61">
        <v>2016</v>
      </c>
      <c r="D17" s="62" t="s">
        <v>535</v>
      </c>
    </row>
    <row r="18" spans="1:4" ht="18" customHeight="1" x14ac:dyDescent="0.3">
      <c r="A18" s="121">
        <v>12</v>
      </c>
      <c r="B18" s="60" t="s">
        <v>536</v>
      </c>
      <c r="C18" s="61">
        <v>2016</v>
      </c>
      <c r="D18" s="62" t="s">
        <v>537</v>
      </c>
    </row>
    <row r="19" spans="1:4" ht="27.6" x14ac:dyDescent="0.3">
      <c r="A19" s="121">
        <v>13</v>
      </c>
      <c r="B19" s="60" t="s">
        <v>538</v>
      </c>
      <c r="C19" s="61">
        <v>2016</v>
      </c>
      <c r="D19" s="62" t="s">
        <v>537</v>
      </c>
    </row>
    <row r="20" spans="1:4" x14ac:dyDescent="0.3">
      <c r="A20" s="121">
        <v>14</v>
      </c>
      <c r="B20" s="118" t="s">
        <v>559</v>
      </c>
      <c r="C20" s="119">
        <v>2018</v>
      </c>
      <c r="D20" s="118" t="s">
        <v>560</v>
      </c>
    </row>
    <row r="21" spans="1:4" x14ac:dyDescent="0.3">
      <c r="A21" s="122">
        <v>15</v>
      </c>
      <c r="B21" s="118" t="s">
        <v>561</v>
      </c>
      <c r="C21" s="119">
        <v>2018</v>
      </c>
      <c r="D21" s="118" t="s">
        <v>565</v>
      </c>
    </row>
    <row r="22" spans="1:4" x14ac:dyDescent="0.3">
      <c r="A22" s="122">
        <v>16</v>
      </c>
      <c r="B22" s="118" t="s">
        <v>563</v>
      </c>
      <c r="C22" s="119">
        <v>2018</v>
      </c>
      <c r="D22" s="118" t="s">
        <v>564</v>
      </c>
    </row>
    <row r="23" spans="1:4" x14ac:dyDescent="0.3">
      <c r="A23" s="122">
        <v>17</v>
      </c>
      <c r="B23" s="118" t="s">
        <v>566</v>
      </c>
      <c r="C23" s="119">
        <v>2018</v>
      </c>
      <c r="D23" s="118" t="s">
        <v>567</v>
      </c>
    </row>
    <row r="24" spans="1:4" x14ac:dyDescent="0.3">
      <c r="A24" s="122">
        <v>18</v>
      </c>
      <c r="B24" s="118" t="s">
        <v>568</v>
      </c>
      <c r="C24" s="119">
        <v>2019</v>
      </c>
      <c r="D24" s="118" t="s">
        <v>465</v>
      </c>
    </row>
    <row r="25" spans="1:4" x14ac:dyDescent="0.3">
      <c r="A25" s="122">
        <v>19</v>
      </c>
      <c r="B25" s="118" t="s">
        <v>550</v>
      </c>
      <c r="C25" s="119">
        <v>2019</v>
      </c>
      <c r="D25" s="118" t="s">
        <v>562</v>
      </c>
    </row>
    <row r="43" spans="1:4" x14ac:dyDescent="0.3">
      <c r="A43" s="123"/>
      <c r="B43" s="123"/>
      <c r="C43" s="124"/>
      <c r="D43" s="123"/>
    </row>
  </sheetData>
  <mergeCells count="1">
    <mergeCell ref="B6:D6"/>
  </mergeCells>
  <hyperlinks>
    <hyperlink ref="E1" location="'Daftar Tabel'!A1" display="&lt;&lt;&lt; Daftar Tabel" xr:uid="{00000000-0004-0000-12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workbookViewId="0">
      <pane xSplit="1" ySplit="3" topLeftCell="B6" activePane="bottomRight" state="frozen"/>
      <selection activeCell="N12" sqref="N12"/>
      <selection pane="topRight" activeCell="N12" sqref="N12"/>
      <selection pane="bottomLeft" activeCell="N12" sqref="N12"/>
      <selection pane="bottomRight" activeCell="B20" sqref="B20"/>
    </sheetView>
  </sheetViews>
  <sheetFormatPr defaultColWidth="8.88671875" defaultRowHeight="14.4" x14ac:dyDescent="0.3"/>
  <cols>
    <col min="1" max="1" width="5.5546875" customWidth="1"/>
    <col min="2" max="2" width="57.6640625" customWidth="1"/>
    <col min="3" max="3" width="12.88671875" customWidth="1"/>
    <col min="5" max="13" width="6.44140625" customWidth="1"/>
    <col min="14" max="14" width="9.88671875" bestFit="1" customWidth="1"/>
  </cols>
  <sheetData>
    <row r="1" spans="1:14" x14ac:dyDescent="0.3">
      <c r="A1" s="86" t="s">
        <v>302</v>
      </c>
    </row>
    <row r="3" spans="1:14" ht="30" customHeight="1" x14ac:dyDescent="0.3">
      <c r="A3" s="87" t="s">
        <v>119</v>
      </c>
      <c r="B3" s="87" t="s">
        <v>303</v>
      </c>
      <c r="C3" s="87" t="s">
        <v>304</v>
      </c>
      <c r="E3" s="96" t="s">
        <v>399</v>
      </c>
      <c r="F3" s="96" t="s">
        <v>380</v>
      </c>
      <c r="G3" s="96" t="s">
        <v>400</v>
      </c>
      <c r="H3" s="96" t="s">
        <v>401</v>
      </c>
      <c r="I3" s="96" t="s">
        <v>402</v>
      </c>
      <c r="J3" s="96" t="s">
        <v>57</v>
      </c>
      <c r="K3" s="96" t="s">
        <v>403</v>
      </c>
      <c r="M3" s="108" t="s">
        <v>396</v>
      </c>
    </row>
    <row r="4" spans="1:14" s="3" customFormat="1" ht="15.6" x14ac:dyDescent="0.3">
      <c r="A4" s="72"/>
      <c r="B4" s="88" t="s">
        <v>305</v>
      </c>
      <c r="C4" s="89" t="s">
        <v>306</v>
      </c>
      <c r="M4" s="103" t="s">
        <v>371</v>
      </c>
      <c r="N4" s="3" t="s">
        <v>397</v>
      </c>
    </row>
    <row r="5" spans="1:14" s="3" customFormat="1" ht="15.6" x14ac:dyDescent="0.3">
      <c r="A5" s="72">
        <v>1</v>
      </c>
      <c r="B5" s="88" t="s">
        <v>358</v>
      </c>
      <c r="C5" s="95" t="s">
        <v>361</v>
      </c>
      <c r="E5" s="103" t="s">
        <v>371</v>
      </c>
      <c r="F5" s="103" t="s">
        <v>371</v>
      </c>
      <c r="G5" s="103" t="s">
        <v>371</v>
      </c>
      <c r="H5" s="103" t="s">
        <v>371</v>
      </c>
      <c r="I5" s="103" t="s">
        <v>371</v>
      </c>
      <c r="J5" s="103" t="s">
        <v>371</v>
      </c>
      <c r="K5" s="103" t="s">
        <v>371</v>
      </c>
      <c r="M5" s="102"/>
      <c r="N5" s="3" t="s">
        <v>398</v>
      </c>
    </row>
    <row r="6" spans="1:14" s="3" customFormat="1" ht="15.6" x14ac:dyDescent="0.3">
      <c r="A6" s="72">
        <v>2</v>
      </c>
      <c r="B6" s="88" t="s">
        <v>359</v>
      </c>
      <c r="C6" s="95" t="s">
        <v>362</v>
      </c>
      <c r="E6" s="103" t="s">
        <v>371</v>
      </c>
      <c r="F6" s="103" t="s">
        <v>371</v>
      </c>
      <c r="G6" s="103" t="s">
        <v>371</v>
      </c>
      <c r="H6" s="103" t="s">
        <v>371</v>
      </c>
      <c r="I6" s="103" t="s">
        <v>371</v>
      </c>
      <c r="J6" s="103" t="s">
        <v>371</v>
      </c>
      <c r="K6" s="103" t="s">
        <v>371</v>
      </c>
    </row>
    <row r="7" spans="1:14" s="3" customFormat="1" ht="15.6" x14ac:dyDescent="0.3">
      <c r="A7" s="72">
        <v>3</v>
      </c>
      <c r="B7" s="88" t="s">
        <v>360</v>
      </c>
      <c r="C7" s="95" t="s">
        <v>363</v>
      </c>
      <c r="E7" s="103" t="s">
        <v>371</v>
      </c>
      <c r="F7" s="103" t="s">
        <v>371</v>
      </c>
      <c r="G7" s="103" t="s">
        <v>371</v>
      </c>
      <c r="H7" s="103" t="s">
        <v>371</v>
      </c>
      <c r="I7" s="103" t="s">
        <v>371</v>
      </c>
      <c r="J7" s="103" t="s">
        <v>371</v>
      </c>
      <c r="K7" s="103" t="s">
        <v>371</v>
      </c>
    </row>
    <row r="8" spans="1:14" s="3" customFormat="1" ht="15.6" x14ac:dyDescent="0.3">
      <c r="A8" s="72">
        <v>4</v>
      </c>
      <c r="B8" s="88" t="s">
        <v>307</v>
      </c>
      <c r="C8" s="91" t="s">
        <v>308</v>
      </c>
      <c r="E8" s="103" t="s">
        <v>371</v>
      </c>
      <c r="F8" s="103" t="s">
        <v>371</v>
      </c>
      <c r="G8" s="103" t="s">
        <v>371</v>
      </c>
      <c r="H8" s="103" t="s">
        <v>371</v>
      </c>
      <c r="I8" s="103" t="s">
        <v>371</v>
      </c>
      <c r="J8" s="103" t="s">
        <v>371</v>
      </c>
      <c r="K8" s="103" t="s">
        <v>371</v>
      </c>
    </row>
    <row r="9" spans="1:14" s="3" customFormat="1" ht="15.6" x14ac:dyDescent="0.3">
      <c r="A9" s="72">
        <v>5</v>
      </c>
      <c r="B9" s="88" t="s">
        <v>309</v>
      </c>
      <c r="C9" s="91" t="s">
        <v>310</v>
      </c>
      <c r="E9" s="102"/>
      <c r="F9" s="103" t="s">
        <v>371</v>
      </c>
      <c r="G9" s="103" t="s">
        <v>371</v>
      </c>
      <c r="H9" s="103" t="s">
        <v>371</v>
      </c>
      <c r="I9" s="103" t="s">
        <v>371</v>
      </c>
      <c r="J9" s="103" t="s">
        <v>371</v>
      </c>
      <c r="K9" s="103" t="s">
        <v>371</v>
      </c>
    </row>
    <row r="10" spans="1:14" s="3" customFormat="1" ht="15.6" x14ac:dyDescent="0.3">
      <c r="A10" s="72">
        <v>6</v>
      </c>
      <c r="B10" s="88" t="s">
        <v>45</v>
      </c>
      <c r="C10" s="104" t="s">
        <v>311</v>
      </c>
      <c r="E10" s="103" t="s">
        <v>371</v>
      </c>
      <c r="F10" s="103" t="s">
        <v>371</v>
      </c>
      <c r="G10" s="103" t="s">
        <v>371</v>
      </c>
      <c r="H10" s="103" t="s">
        <v>371</v>
      </c>
      <c r="I10" s="103" t="s">
        <v>371</v>
      </c>
      <c r="J10" s="103" t="s">
        <v>371</v>
      </c>
      <c r="K10" s="103" t="s">
        <v>371</v>
      </c>
    </row>
    <row r="11" spans="1:14" s="3" customFormat="1" ht="15.6" x14ac:dyDescent="0.3">
      <c r="A11" s="72">
        <v>7</v>
      </c>
      <c r="B11" s="92" t="s">
        <v>59</v>
      </c>
      <c r="C11" s="90" t="s">
        <v>312</v>
      </c>
      <c r="E11" s="103" t="s">
        <v>371</v>
      </c>
      <c r="F11" s="103" t="s">
        <v>371</v>
      </c>
      <c r="G11" s="103" t="s">
        <v>371</v>
      </c>
      <c r="H11" s="103" t="s">
        <v>371</v>
      </c>
      <c r="I11" s="103" t="s">
        <v>371</v>
      </c>
      <c r="J11" s="103" t="s">
        <v>371</v>
      </c>
      <c r="K11" s="103" t="s">
        <v>371</v>
      </c>
    </row>
    <row r="12" spans="1:14" s="3" customFormat="1" ht="28.8" x14ac:dyDescent="0.3">
      <c r="A12" s="72">
        <v>8</v>
      </c>
      <c r="B12" s="88" t="s">
        <v>64</v>
      </c>
      <c r="C12" s="90" t="s">
        <v>313</v>
      </c>
      <c r="E12" s="103" t="s">
        <v>371</v>
      </c>
      <c r="F12" s="103" t="s">
        <v>371</v>
      </c>
      <c r="G12" s="103" t="s">
        <v>371</v>
      </c>
      <c r="H12" s="103" t="s">
        <v>371</v>
      </c>
      <c r="I12" s="103" t="s">
        <v>371</v>
      </c>
      <c r="J12" s="103" t="s">
        <v>371</v>
      </c>
      <c r="K12" s="103" t="s">
        <v>371</v>
      </c>
    </row>
    <row r="13" spans="1:14" s="3" customFormat="1" ht="15.6" x14ac:dyDescent="0.3">
      <c r="A13" s="72">
        <v>9</v>
      </c>
      <c r="B13" s="88" t="s">
        <v>75</v>
      </c>
      <c r="C13" s="90" t="s">
        <v>314</v>
      </c>
      <c r="E13" s="103" t="s">
        <v>371</v>
      </c>
      <c r="F13" s="103" t="s">
        <v>371</v>
      </c>
      <c r="G13" s="103" t="s">
        <v>371</v>
      </c>
      <c r="H13" s="103" t="s">
        <v>371</v>
      </c>
      <c r="I13" s="103" t="s">
        <v>371</v>
      </c>
      <c r="J13" s="103" t="s">
        <v>371</v>
      </c>
      <c r="K13" s="103" t="s">
        <v>371</v>
      </c>
    </row>
    <row r="14" spans="1:14" s="3" customFormat="1" ht="15.6" x14ac:dyDescent="0.3">
      <c r="A14" s="72">
        <v>10</v>
      </c>
      <c r="B14" s="92" t="s">
        <v>315</v>
      </c>
      <c r="C14" s="90" t="s">
        <v>316</v>
      </c>
      <c r="E14" s="103" t="s">
        <v>371</v>
      </c>
      <c r="F14" s="102"/>
      <c r="G14" s="103" t="s">
        <v>371</v>
      </c>
      <c r="H14" s="102"/>
      <c r="I14" s="102"/>
      <c r="J14" s="102"/>
      <c r="K14" s="102"/>
    </row>
    <row r="15" spans="1:14" s="3" customFormat="1" ht="15.6" x14ac:dyDescent="0.3">
      <c r="A15" s="72">
        <v>11</v>
      </c>
      <c r="B15" s="92" t="s">
        <v>85</v>
      </c>
      <c r="C15" s="90" t="s">
        <v>317</v>
      </c>
      <c r="E15" s="103" t="s">
        <v>371</v>
      </c>
      <c r="F15" s="103" t="s">
        <v>371</v>
      </c>
      <c r="G15" s="103" t="s">
        <v>371</v>
      </c>
      <c r="H15" s="103" t="s">
        <v>371</v>
      </c>
      <c r="I15" s="103" t="s">
        <v>371</v>
      </c>
      <c r="J15" s="103" t="s">
        <v>371</v>
      </c>
      <c r="K15" s="103" t="s">
        <v>371</v>
      </c>
    </row>
    <row r="16" spans="1:14" s="3" customFormat="1" ht="15.6" x14ac:dyDescent="0.3">
      <c r="A16" s="72">
        <v>12</v>
      </c>
      <c r="B16" s="92" t="s">
        <v>91</v>
      </c>
      <c r="C16" s="90" t="s">
        <v>318</v>
      </c>
      <c r="E16" s="103" t="s">
        <v>371</v>
      </c>
      <c r="F16" s="103" t="s">
        <v>371</v>
      </c>
      <c r="G16" s="103" t="s">
        <v>371</v>
      </c>
      <c r="H16" s="103" t="s">
        <v>371</v>
      </c>
      <c r="I16" s="103" t="s">
        <v>371</v>
      </c>
      <c r="J16" s="103" t="s">
        <v>371</v>
      </c>
      <c r="K16" s="103" t="s">
        <v>371</v>
      </c>
    </row>
    <row r="17" spans="1:11" s="3" customFormat="1" ht="15.6" x14ac:dyDescent="0.3">
      <c r="A17" s="72">
        <v>13</v>
      </c>
      <c r="B17" s="92" t="s">
        <v>97</v>
      </c>
      <c r="C17" s="90" t="s">
        <v>319</v>
      </c>
      <c r="E17" s="103" t="s">
        <v>371</v>
      </c>
      <c r="F17" s="103" t="s">
        <v>371</v>
      </c>
      <c r="G17" s="103" t="s">
        <v>371</v>
      </c>
      <c r="H17" s="103" t="s">
        <v>371</v>
      </c>
      <c r="I17" s="103" t="s">
        <v>371</v>
      </c>
      <c r="J17" s="103" t="s">
        <v>371</v>
      </c>
      <c r="K17" s="103" t="s">
        <v>371</v>
      </c>
    </row>
    <row r="18" spans="1:11" s="3" customFormat="1" ht="15.6" x14ac:dyDescent="0.3">
      <c r="A18" s="72">
        <v>14</v>
      </c>
      <c r="B18" s="92" t="s">
        <v>99</v>
      </c>
      <c r="C18" s="90" t="s">
        <v>381</v>
      </c>
      <c r="E18" s="102"/>
      <c r="F18" s="103" t="s">
        <v>371</v>
      </c>
      <c r="G18" s="102"/>
      <c r="H18" s="103" t="s">
        <v>371</v>
      </c>
      <c r="I18" s="102"/>
      <c r="J18" s="103" t="s">
        <v>371</v>
      </c>
      <c r="K18" s="102"/>
    </row>
    <row r="19" spans="1:11" s="3" customFormat="1" ht="15.6" x14ac:dyDescent="0.3">
      <c r="A19" s="72">
        <v>15</v>
      </c>
      <c r="B19" s="92" t="s">
        <v>320</v>
      </c>
      <c r="C19" s="90" t="s">
        <v>382</v>
      </c>
      <c r="E19" s="103" t="s">
        <v>371</v>
      </c>
      <c r="F19" s="102"/>
      <c r="G19" s="103" t="s">
        <v>371</v>
      </c>
      <c r="H19" s="102"/>
      <c r="I19" s="103" t="s">
        <v>371</v>
      </c>
      <c r="J19" s="102"/>
      <c r="K19" s="103" t="s">
        <v>371</v>
      </c>
    </row>
    <row r="20" spans="1:11" s="3" customFormat="1" ht="28.8" x14ac:dyDescent="0.3">
      <c r="A20" s="72">
        <v>16</v>
      </c>
      <c r="B20" s="92" t="s">
        <v>321</v>
      </c>
      <c r="C20" s="90" t="s">
        <v>322</v>
      </c>
      <c r="E20" s="103" t="s">
        <v>371</v>
      </c>
      <c r="F20" s="103" t="s">
        <v>371</v>
      </c>
      <c r="G20" s="103" t="s">
        <v>371</v>
      </c>
      <c r="H20" s="103" t="s">
        <v>371</v>
      </c>
      <c r="I20" s="103" t="s">
        <v>371</v>
      </c>
      <c r="J20" s="103" t="s">
        <v>371</v>
      </c>
      <c r="K20" s="103" t="s">
        <v>371</v>
      </c>
    </row>
    <row r="21" spans="1:11" s="3" customFormat="1" ht="28.8" x14ac:dyDescent="0.3">
      <c r="A21" s="72">
        <v>17</v>
      </c>
      <c r="B21" s="92" t="s">
        <v>323</v>
      </c>
      <c r="C21" s="90" t="s">
        <v>324</v>
      </c>
      <c r="E21" s="103" t="s">
        <v>371</v>
      </c>
      <c r="F21" s="103" t="s">
        <v>371</v>
      </c>
      <c r="G21" s="103" t="s">
        <v>371</v>
      </c>
      <c r="H21" s="103" t="s">
        <v>371</v>
      </c>
      <c r="I21" s="103" t="s">
        <v>371</v>
      </c>
      <c r="J21" s="103" t="s">
        <v>371</v>
      </c>
      <c r="K21" s="103" t="s">
        <v>371</v>
      </c>
    </row>
    <row r="22" spans="1:11" s="3" customFormat="1" ht="28.8" x14ac:dyDescent="0.3">
      <c r="A22" s="72">
        <v>18</v>
      </c>
      <c r="B22" s="92" t="s">
        <v>325</v>
      </c>
      <c r="C22" s="90" t="s">
        <v>326</v>
      </c>
      <c r="E22" s="103" t="s">
        <v>371</v>
      </c>
      <c r="F22" s="103" t="s">
        <v>371</v>
      </c>
      <c r="G22" s="103" t="s">
        <v>371</v>
      </c>
      <c r="H22" s="103" t="s">
        <v>371</v>
      </c>
      <c r="I22" s="103" t="s">
        <v>371</v>
      </c>
      <c r="J22" s="103" t="s">
        <v>371</v>
      </c>
      <c r="K22" s="103" t="s">
        <v>371</v>
      </c>
    </row>
    <row r="23" spans="1:11" s="3" customFormat="1" ht="28.8" x14ac:dyDescent="0.3">
      <c r="A23" s="72">
        <v>19</v>
      </c>
      <c r="B23" s="92" t="s">
        <v>327</v>
      </c>
      <c r="C23" s="90" t="s">
        <v>328</v>
      </c>
      <c r="E23" s="103" t="s">
        <v>371</v>
      </c>
      <c r="F23" s="103" t="s">
        <v>371</v>
      </c>
      <c r="G23" s="103" t="s">
        <v>371</v>
      </c>
      <c r="H23" s="103" t="s">
        <v>371</v>
      </c>
      <c r="I23" s="103" t="s">
        <v>371</v>
      </c>
      <c r="J23" s="103" t="s">
        <v>371</v>
      </c>
      <c r="K23" s="103" t="s">
        <v>371</v>
      </c>
    </row>
    <row r="24" spans="1:11" s="3" customFormat="1" ht="15.6" x14ac:dyDescent="0.3">
      <c r="A24" s="72">
        <v>20</v>
      </c>
      <c r="B24" s="92" t="s">
        <v>132</v>
      </c>
      <c r="C24" s="90" t="s">
        <v>329</v>
      </c>
      <c r="E24" s="102"/>
      <c r="F24" s="103" t="s">
        <v>371</v>
      </c>
      <c r="G24" s="103" t="s">
        <v>371</v>
      </c>
      <c r="H24" s="103" t="s">
        <v>371</v>
      </c>
      <c r="I24" s="103" t="s">
        <v>371</v>
      </c>
      <c r="J24" s="103" t="s">
        <v>371</v>
      </c>
      <c r="K24" s="103" t="s">
        <v>371</v>
      </c>
    </row>
    <row r="25" spans="1:11" s="3" customFormat="1" ht="28.8" x14ac:dyDescent="0.3">
      <c r="A25" s="72">
        <v>21</v>
      </c>
      <c r="B25" s="92" t="s">
        <v>136</v>
      </c>
      <c r="C25" s="90" t="s">
        <v>330</v>
      </c>
      <c r="E25" s="103" t="s">
        <v>371</v>
      </c>
      <c r="F25" s="102"/>
      <c r="G25" s="103" t="s">
        <v>371</v>
      </c>
      <c r="H25" s="102"/>
      <c r="I25" s="103" t="s">
        <v>371</v>
      </c>
      <c r="J25" s="102"/>
      <c r="K25" s="103" t="s">
        <v>371</v>
      </c>
    </row>
    <row r="26" spans="1:11" s="3" customFormat="1" ht="15.6" x14ac:dyDescent="0.3">
      <c r="A26" s="72">
        <v>22</v>
      </c>
      <c r="B26" s="92" t="s">
        <v>331</v>
      </c>
      <c r="C26" s="95">
        <v>4</v>
      </c>
      <c r="E26" s="103" t="s">
        <v>371</v>
      </c>
      <c r="F26" s="103" t="s">
        <v>371</v>
      </c>
      <c r="G26" s="103" t="s">
        <v>371</v>
      </c>
      <c r="H26" s="103" t="s">
        <v>371</v>
      </c>
      <c r="I26" s="103" t="s">
        <v>371</v>
      </c>
      <c r="J26" s="103" t="s">
        <v>371</v>
      </c>
      <c r="K26" s="103" t="s">
        <v>371</v>
      </c>
    </row>
    <row r="27" spans="1:11" s="3" customFormat="1" ht="28.8" x14ac:dyDescent="0.3">
      <c r="A27" s="72">
        <v>23</v>
      </c>
      <c r="B27" s="92" t="s">
        <v>152</v>
      </c>
      <c r="C27" s="90" t="s">
        <v>332</v>
      </c>
      <c r="E27" s="103" t="s">
        <v>371</v>
      </c>
      <c r="F27" s="103" t="s">
        <v>371</v>
      </c>
      <c r="G27" s="103" t="s">
        <v>371</v>
      </c>
      <c r="H27" s="103" t="s">
        <v>371</v>
      </c>
      <c r="I27" s="103" t="s">
        <v>371</v>
      </c>
      <c r="J27" s="103" t="s">
        <v>371</v>
      </c>
      <c r="K27" s="103" t="s">
        <v>371</v>
      </c>
    </row>
    <row r="28" spans="1:11" s="3" customFormat="1" ht="15.6" x14ac:dyDescent="0.3">
      <c r="A28" s="72">
        <v>24</v>
      </c>
      <c r="B28" s="92" t="s">
        <v>333</v>
      </c>
      <c r="C28" s="90" t="s">
        <v>334</v>
      </c>
      <c r="E28" s="103" t="s">
        <v>371</v>
      </c>
      <c r="F28" s="103" t="s">
        <v>371</v>
      </c>
      <c r="G28" s="103" t="s">
        <v>371</v>
      </c>
      <c r="H28" s="103" t="s">
        <v>371</v>
      </c>
      <c r="I28" s="103" t="s">
        <v>371</v>
      </c>
      <c r="J28" s="103" t="s">
        <v>371</v>
      </c>
      <c r="K28" s="103" t="s">
        <v>371</v>
      </c>
    </row>
    <row r="29" spans="1:11" s="3" customFormat="1" ht="15.6" x14ac:dyDescent="0.3">
      <c r="A29" s="72">
        <v>25</v>
      </c>
      <c r="B29" s="92" t="s">
        <v>173</v>
      </c>
      <c r="C29" s="90" t="s">
        <v>335</v>
      </c>
      <c r="E29" s="103" t="s">
        <v>371</v>
      </c>
      <c r="F29" s="103" t="s">
        <v>371</v>
      </c>
      <c r="G29" s="103" t="s">
        <v>371</v>
      </c>
      <c r="H29" s="103" t="s">
        <v>371</v>
      </c>
      <c r="I29" s="103" t="s">
        <v>371</v>
      </c>
      <c r="J29" s="103" t="s">
        <v>371</v>
      </c>
      <c r="K29" s="103" t="s">
        <v>371</v>
      </c>
    </row>
    <row r="30" spans="1:11" s="3" customFormat="1" ht="15.6" x14ac:dyDescent="0.3">
      <c r="A30" s="72">
        <v>26</v>
      </c>
      <c r="B30" s="92" t="s">
        <v>186</v>
      </c>
      <c r="C30" s="90" t="s">
        <v>336</v>
      </c>
      <c r="E30" s="102"/>
      <c r="F30" s="103" t="s">
        <v>371</v>
      </c>
      <c r="G30" s="103" t="s">
        <v>371</v>
      </c>
      <c r="H30" s="103" t="s">
        <v>371</v>
      </c>
      <c r="I30" s="103" t="s">
        <v>371</v>
      </c>
      <c r="J30" s="103" t="s">
        <v>371</v>
      </c>
      <c r="K30" s="103" t="s">
        <v>371</v>
      </c>
    </row>
    <row r="31" spans="1:11" s="3" customFormat="1" ht="28.8" x14ac:dyDescent="0.3">
      <c r="A31" s="72">
        <v>27</v>
      </c>
      <c r="B31" s="92" t="s">
        <v>191</v>
      </c>
      <c r="C31" s="90" t="s">
        <v>337</v>
      </c>
      <c r="E31" s="102"/>
      <c r="F31" s="102"/>
      <c r="G31" s="102"/>
      <c r="H31" s="103" t="s">
        <v>371</v>
      </c>
      <c r="I31" s="103" t="s">
        <v>371</v>
      </c>
      <c r="J31" s="103" t="s">
        <v>371</v>
      </c>
      <c r="K31" s="103" t="s">
        <v>371</v>
      </c>
    </row>
    <row r="32" spans="1:11" s="3" customFormat="1" ht="15.6" x14ac:dyDescent="0.3">
      <c r="A32" s="72">
        <v>28</v>
      </c>
      <c r="B32" s="92" t="s">
        <v>194</v>
      </c>
      <c r="C32" s="90">
        <v>7</v>
      </c>
      <c r="E32" s="103" t="s">
        <v>371</v>
      </c>
      <c r="F32" s="103" t="s">
        <v>371</v>
      </c>
      <c r="G32" s="103" t="s">
        <v>371</v>
      </c>
      <c r="H32" s="102"/>
      <c r="I32" s="102"/>
      <c r="J32" s="102"/>
      <c r="K32" s="102"/>
    </row>
    <row r="33" spans="1:11" s="3" customFormat="1" ht="15.6" x14ac:dyDescent="0.3">
      <c r="A33" s="72">
        <v>29</v>
      </c>
      <c r="B33" s="92" t="s">
        <v>197</v>
      </c>
      <c r="C33" s="90" t="s">
        <v>338</v>
      </c>
      <c r="E33" s="103" t="s">
        <v>371</v>
      </c>
      <c r="F33" s="103" t="s">
        <v>371</v>
      </c>
      <c r="G33" s="103" t="s">
        <v>371</v>
      </c>
      <c r="H33" s="103" t="s">
        <v>371</v>
      </c>
      <c r="I33" s="103" t="s">
        <v>371</v>
      </c>
      <c r="J33" s="103" t="s">
        <v>371</v>
      </c>
      <c r="K33" s="103" t="s">
        <v>371</v>
      </c>
    </row>
    <row r="34" spans="1:11" s="3" customFormat="1" ht="15.6" x14ac:dyDescent="0.3">
      <c r="A34" s="72">
        <v>30</v>
      </c>
      <c r="B34" s="92" t="s">
        <v>203</v>
      </c>
      <c r="C34" s="90" t="s">
        <v>339</v>
      </c>
      <c r="E34" s="103" t="s">
        <v>371</v>
      </c>
      <c r="F34" s="103" t="s">
        <v>371</v>
      </c>
      <c r="G34" s="103" t="s">
        <v>371</v>
      </c>
      <c r="H34" s="103" t="s">
        <v>371</v>
      </c>
      <c r="I34" s="103" t="s">
        <v>371</v>
      </c>
      <c r="J34" s="103" t="s">
        <v>371</v>
      </c>
      <c r="K34" s="103" t="s">
        <v>371</v>
      </c>
    </row>
    <row r="35" spans="1:11" s="3" customFormat="1" ht="15.6" x14ac:dyDescent="0.3">
      <c r="A35" s="72">
        <v>31</v>
      </c>
      <c r="B35" s="92" t="s">
        <v>209</v>
      </c>
      <c r="C35" s="90" t="s">
        <v>340</v>
      </c>
      <c r="E35" s="103" t="s">
        <v>371</v>
      </c>
      <c r="F35" s="103" t="s">
        <v>371</v>
      </c>
      <c r="G35" s="103" t="s">
        <v>371</v>
      </c>
      <c r="H35" s="102"/>
      <c r="I35" s="102"/>
      <c r="J35" s="102"/>
      <c r="K35" s="102"/>
    </row>
    <row r="36" spans="1:11" s="3" customFormat="1" ht="15.6" x14ac:dyDescent="0.3">
      <c r="A36" s="72">
        <v>32</v>
      </c>
      <c r="B36" s="92" t="s">
        <v>341</v>
      </c>
      <c r="C36" s="90" t="s">
        <v>342</v>
      </c>
      <c r="E36" s="103" t="s">
        <v>371</v>
      </c>
      <c r="F36" s="103" t="s">
        <v>371</v>
      </c>
      <c r="G36" s="103" t="s">
        <v>371</v>
      </c>
      <c r="H36" s="103" t="s">
        <v>371</v>
      </c>
      <c r="I36" s="103" t="s">
        <v>371</v>
      </c>
      <c r="J36" s="103" t="s">
        <v>371</v>
      </c>
      <c r="K36" s="103" t="s">
        <v>371</v>
      </c>
    </row>
    <row r="37" spans="1:11" s="3" customFormat="1" ht="15.6" x14ac:dyDescent="0.3">
      <c r="A37" s="72">
        <v>33</v>
      </c>
      <c r="B37" s="92" t="s">
        <v>236</v>
      </c>
      <c r="C37" s="90" t="s">
        <v>343</v>
      </c>
      <c r="E37" s="103" t="s">
        <v>371</v>
      </c>
      <c r="F37" s="103" t="s">
        <v>371</v>
      </c>
      <c r="G37" s="103" t="s">
        <v>371</v>
      </c>
      <c r="H37" s="102"/>
      <c r="I37" s="102"/>
      <c r="J37" s="102"/>
      <c r="K37" s="102"/>
    </row>
    <row r="38" spans="1:11" s="3" customFormat="1" ht="15.6" x14ac:dyDescent="0.3">
      <c r="A38" s="72">
        <v>34</v>
      </c>
      <c r="B38" s="92" t="s">
        <v>247</v>
      </c>
      <c r="C38" s="90" t="s">
        <v>344</v>
      </c>
      <c r="E38" s="103" t="s">
        <v>371</v>
      </c>
      <c r="F38" s="103" t="s">
        <v>371</v>
      </c>
      <c r="G38" s="103" t="s">
        <v>371</v>
      </c>
      <c r="H38" s="103" t="s">
        <v>371</v>
      </c>
      <c r="I38" s="103" t="s">
        <v>371</v>
      </c>
      <c r="J38" s="102"/>
      <c r="K38" s="102"/>
    </row>
    <row r="39" spans="1:11" s="3" customFormat="1" ht="15.6" x14ac:dyDescent="0.3">
      <c r="A39" s="72">
        <v>35</v>
      </c>
      <c r="B39" s="92" t="s">
        <v>252</v>
      </c>
      <c r="C39" s="93" t="s">
        <v>389</v>
      </c>
      <c r="E39" s="103" t="s">
        <v>371</v>
      </c>
      <c r="F39" s="103" t="s">
        <v>371</v>
      </c>
      <c r="G39" s="103" t="s">
        <v>371</v>
      </c>
      <c r="H39" s="102"/>
      <c r="I39" s="102"/>
      <c r="J39" s="102"/>
      <c r="K39" s="102"/>
    </row>
    <row r="40" spans="1:11" s="3" customFormat="1" ht="15.6" x14ac:dyDescent="0.3">
      <c r="A40" s="72">
        <v>36</v>
      </c>
      <c r="B40" s="92" t="s">
        <v>345</v>
      </c>
      <c r="C40" s="94" t="s">
        <v>346</v>
      </c>
      <c r="E40" s="103" t="s">
        <v>371</v>
      </c>
      <c r="F40" s="103" t="s">
        <v>371</v>
      </c>
      <c r="G40" s="103" t="s">
        <v>371</v>
      </c>
      <c r="H40" s="103" t="s">
        <v>371</v>
      </c>
      <c r="I40" s="103" t="s">
        <v>371</v>
      </c>
      <c r="J40" s="102"/>
      <c r="K40" s="102"/>
    </row>
    <row r="41" spans="1:11" s="3" customFormat="1" ht="15.6" x14ac:dyDescent="0.3">
      <c r="A41" s="72">
        <v>37</v>
      </c>
      <c r="B41" s="92" t="s">
        <v>258</v>
      </c>
      <c r="C41" s="93" t="s">
        <v>393</v>
      </c>
      <c r="E41" s="103" t="s">
        <v>371</v>
      </c>
      <c r="F41" s="103" t="s">
        <v>371</v>
      </c>
      <c r="G41" s="103" t="s">
        <v>371</v>
      </c>
      <c r="H41" s="103" t="s">
        <v>371</v>
      </c>
      <c r="I41" s="103" t="s">
        <v>371</v>
      </c>
      <c r="J41" s="102"/>
      <c r="K41" s="102"/>
    </row>
    <row r="42" spans="1:11" s="3" customFormat="1" ht="15.6" x14ac:dyDescent="0.3">
      <c r="A42" s="72">
        <v>38</v>
      </c>
      <c r="B42" s="92" t="s">
        <v>404</v>
      </c>
      <c r="C42" s="90" t="s">
        <v>405</v>
      </c>
      <c r="E42" s="102"/>
      <c r="F42" s="103" t="s">
        <v>371</v>
      </c>
      <c r="G42" s="102"/>
      <c r="H42" s="103" t="s">
        <v>371</v>
      </c>
      <c r="I42" s="102"/>
      <c r="J42" s="103" t="s">
        <v>371</v>
      </c>
      <c r="K42" s="102"/>
    </row>
    <row r="43" spans="1:11" s="3" customFormat="1" ht="28.8" x14ac:dyDescent="0.3">
      <c r="A43" s="72">
        <v>39</v>
      </c>
      <c r="B43" s="92" t="s">
        <v>266</v>
      </c>
      <c r="C43" s="90" t="s">
        <v>406</v>
      </c>
      <c r="E43" s="102"/>
      <c r="F43" s="102"/>
      <c r="G43" s="103" t="s">
        <v>371</v>
      </c>
      <c r="H43" s="102"/>
      <c r="I43" s="103" t="s">
        <v>371</v>
      </c>
      <c r="J43" s="102"/>
      <c r="K43" s="103" t="s">
        <v>371</v>
      </c>
    </row>
    <row r="44" spans="1:11" s="3" customFormat="1" ht="15.6" x14ac:dyDescent="0.3">
      <c r="A44" s="72">
        <v>40</v>
      </c>
      <c r="B44" s="92" t="s">
        <v>267</v>
      </c>
      <c r="C44" s="90" t="s">
        <v>347</v>
      </c>
      <c r="E44" s="102"/>
      <c r="F44" s="102"/>
      <c r="G44" s="102"/>
      <c r="H44" s="103" t="s">
        <v>371</v>
      </c>
      <c r="I44" s="103" t="s">
        <v>371</v>
      </c>
      <c r="J44" s="103" t="s">
        <v>371</v>
      </c>
      <c r="K44" s="103" t="s">
        <v>371</v>
      </c>
    </row>
    <row r="45" spans="1:11" s="3" customFormat="1" ht="28.8" x14ac:dyDescent="0.3">
      <c r="A45" s="72">
        <v>41</v>
      </c>
      <c r="B45" s="92" t="s">
        <v>348</v>
      </c>
      <c r="C45" s="90" t="s">
        <v>349</v>
      </c>
      <c r="E45" s="103" t="s">
        <v>371</v>
      </c>
      <c r="F45" s="102"/>
      <c r="G45" s="103" t="s">
        <v>371</v>
      </c>
      <c r="H45" s="102"/>
      <c r="I45" s="103" t="s">
        <v>371</v>
      </c>
      <c r="J45" s="102"/>
      <c r="K45" s="103" t="s">
        <v>371</v>
      </c>
    </row>
    <row r="46" spans="1:11" s="3" customFormat="1" ht="28.8" x14ac:dyDescent="0.3">
      <c r="A46" s="72">
        <v>42</v>
      </c>
      <c r="B46" s="92" t="s">
        <v>350</v>
      </c>
      <c r="C46" s="90" t="s">
        <v>351</v>
      </c>
      <c r="E46" s="102"/>
      <c r="F46" s="103" t="s">
        <v>371</v>
      </c>
      <c r="G46" s="103" t="s">
        <v>371</v>
      </c>
      <c r="H46" s="103" t="s">
        <v>371</v>
      </c>
      <c r="I46" s="103" t="s">
        <v>371</v>
      </c>
      <c r="J46" s="103" t="s">
        <v>371</v>
      </c>
      <c r="K46" s="103" t="s">
        <v>371</v>
      </c>
    </row>
    <row r="47" spans="1:11" s="3" customFormat="1" ht="28.8" x14ac:dyDescent="0.3">
      <c r="A47" s="72">
        <v>43</v>
      </c>
      <c r="B47" s="92" t="s">
        <v>352</v>
      </c>
      <c r="C47" s="90" t="s">
        <v>353</v>
      </c>
      <c r="E47" s="102"/>
      <c r="F47" s="103" t="s">
        <v>371</v>
      </c>
      <c r="G47" s="103" t="s">
        <v>371</v>
      </c>
      <c r="H47" s="103" t="s">
        <v>371</v>
      </c>
      <c r="I47" s="103" t="s">
        <v>371</v>
      </c>
      <c r="J47" s="103" t="s">
        <v>371</v>
      </c>
      <c r="K47" s="103" t="s">
        <v>371</v>
      </c>
    </row>
    <row r="48" spans="1:11" s="3" customFormat="1" ht="28.8" x14ac:dyDescent="0.3">
      <c r="A48" s="72">
        <v>44</v>
      </c>
      <c r="B48" s="92" t="s">
        <v>354</v>
      </c>
      <c r="C48" s="90" t="s">
        <v>355</v>
      </c>
      <c r="E48" s="102"/>
      <c r="F48" s="103" t="s">
        <v>371</v>
      </c>
      <c r="G48" s="103" t="s">
        <v>371</v>
      </c>
      <c r="H48" s="103" t="s">
        <v>371</v>
      </c>
      <c r="I48" s="103" t="s">
        <v>371</v>
      </c>
      <c r="J48" s="103" t="s">
        <v>371</v>
      </c>
      <c r="K48" s="103" t="s">
        <v>371</v>
      </c>
    </row>
    <row r="49" spans="1:11" s="3" customFormat="1" ht="28.8" x14ac:dyDescent="0.3">
      <c r="A49" s="72">
        <v>45</v>
      </c>
      <c r="B49" s="92" t="s">
        <v>356</v>
      </c>
      <c r="C49" s="90" t="s">
        <v>357</v>
      </c>
      <c r="E49" s="102"/>
      <c r="F49" s="103" t="s">
        <v>371</v>
      </c>
      <c r="G49" s="103" t="s">
        <v>371</v>
      </c>
      <c r="H49" s="103" t="s">
        <v>371</v>
      </c>
      <c r="I49" s="103" t="s">
        <v>371</v>
      </c>
      <c r="J49" s="103" t="s">
        <v>371</v>
      </c>
      <c r="K49" s="103" t="s">
        <v>371</v>
      </c>
    </row>
    <row r="51" spans="1:11" x14ac:dyDescent="0.3">
      <c r="E51" s="109">
        <f>COUNTA(E4:E49)</f>
        <v>33</v>
      </c>
      <c r="F51" s="109">
        <f t="shared" ref="F51:K51" si="0">COUNTA(F4:F49)</f>
        <v>38</v>
      </c>
      <c r="G51" s="109">
        <f t="shared" si="0"/>
        <v>41</v>
      </c>
      <c r="H51" s="109">
        <f t="shared" si="0"/>
        <v>36</v>
      </c>
      <c r="I51" s="109">
        <f t="shared" si="0"/>
        <v>38</v>
      </c>
      <c r="J51" s="109">
        <f t="shared" si="0"/>
        <v>33</v>
      </c>
      <c r="K51" s="109">
        <f t="shared" si="0"/>
        <v>35</v>
      </c>
    </row>
  </sheetData>
  <hyperlinks>
    <hyperlink ref="C8" location="'2a'!A1" display="2a" xr:uid="{00000000-0004-0000-0100-000000000000}"/>
    <hyperlink ref="C9" location="'2b'!A1" display="2b" xr:uid="{00000000-0004-0000-0100-000001000000}"/>
    <hyperlink ref="C10" location="'3a1'!A1" display="3a1" xr:uid="{00000000-0004-0000-0100-000002000000}"/>
    <hyperlink ref="C12" location="'3a3'!A1" display="3a3" xr:uid="{00000000-0004-0000-0100-000003000000}"/>
    <hyperlink ref="C13" location="'3a4'!A1" display="3a4" xr:uid="{00000000-0004-0000-0100-000004000000}"/>
    <hyperlink ref="C11" location="'3a2'!A1" display="3a2" xr:uid="{00000000-0004-0000-0100-000005000000}"/>
    <hyperlink ref="C16" location="'3b2'!A1" display="3b2" xr:uid="{00000000-0004-0000-0100-000006000000}"/>
    <hyperlink ref="C17" location="'3b3'!A1" display="3b3" xr:uid="{00000000-0004-0000-0100-000007000000}"/>
    <hyperlink ref="C24" location="'3b6'!A1" display="3b6" xr:uid="{00000000-0004-0000-0100-000008000000}"/>
    <hyperlink ref="C33" location="'8a'!A1" display="8a" xr:uid="{00000000-0004-0000-0100-000009000000}"/>
    <hyperlink ref="C34" location="'8b1'!A1" display="8b1" xr:uid="{00000000-0004-0000-0100-00000A000000}"/>
    <hyperlink ref="C35" location="'8b2'!A1" display="8b2" xr:uid="{00000000-0004-0000-0100-00000B000000}"/>
    <hyperlink ref="C36" location="'8c'!A1" display="8c" xr:uid="{00000000-0004-0000-0100-00000C000000}"/>
    <hyperlink ref="C37" location="'8d1'!A1" display="8d1" xr:uid="{00000000-0004-0000-0100-00000D000000}"/>
    <hyperlink ref="C44" location="'8f2'!A1" display="8f2" xr:uid="{00000000-0004-0000-0100-00000E000000}"/>
    <hyperlink ref="C45" location="'8f3'!A1" display="8f3" xr:uid="{00000000-0004-0000-0100-00000F000000}"/>
    <hyperlink ref="C49" location="'8f4-4'!A1" display="8f4-4" xr:uid="{00000000-0004-0000-0100-000010000000}"/>
    <hyperlink ref="C47" location="'8f4-2'!A1" display="8f4-2" xr:uid="{00000000-0004-0000-0100-000011000000}"/>
    <hyperlink ref="C48" location="'8f4-3'!A1" display="8f4-3" xr:uid="{00000000-0004-0000-0100-000012000000}"/>
    <hyperlink ref="C46" location="'8f4-1'!A1" display="8f4-1" xr:uid="{00000000-0004-0000-0100-000013000000}"/>
    <hyperlink ref="C14" location="'3a5'!A1" display="3a5" xr:uid="{00000000-0004-0000-0100-000014000000}"/>
    <hyperlink ref="C15" location="'3b1'!A1" display="3b1" xr:uid="{00000000-0004-0000-0100-000015000000}"/>
    <hyperlink ref="C18" location="'3b4-1'!A1" display="3b4-1" xr:uid="{00000000-0004-0000-0100-000016000000}"/>
    <hyperlink ref="C23" location="'3b5-4'!A1" display="3b5-4" xr:uid="{00000000-0004-0000-0100-000017000000}"/>
    <hyperlink ref="C21" location="'3b5-2'!A1" display="3b5-2" xr:uid="{00000000-0004-0000-0100-000018000000}"/>
    <hyperlink ref="C22" location="'3b5-3'!A1" display="3b5-3" xr:uid="{00000000-0004-0000-0100-000019000000}"/>
    <hyperlink ref="C20" location="'3b5-1'!A1" display="3b5-1" xr:uid="{00000000-0004-0000-0100-00001A000000}"/>
    <hyperlink ref="C27" location="'5a'!A1" display="5a" xr:uid="{00000000-0004-0000-0100-00001B000000}"/>
    <hyperlink ref="C28" location="'5b'!A1" display="5b" xr:uid="{00000000-0004-0000-0100-00001C000000}"/>
    <hyperlink ref="C29" location="'5c'!A1" display="5c" xr:uid="{00000000-0004-0000-0100-00001D000000}"/>
    <hyperlink ref="C30" location="'6a'!A1" display="6a" xr:uid="{00000000-0004-0000-0100-00001E000000}"/>
    <hyperlink ref="C32" location="'7'!A1" display="7" xr:uid="{00000000-0004-0000-0100-00001F000000}"/>
    <hyperlink ref="C31" location="'6b'!A1" display="6b" xr:uid="{00000000-0004-0000-0100-000020000000}"/>
    <hyperlink ref="C38" location="'8d2'!A1" display="8d2" xr:uid="{00000000-0004-0000-0100-000021000000}"/>
    <hyperlink ref="C4" location="PS!A1" display="PS" xr:uid="{00000000-0004-0000-0100-000022000000}"/>
    <hyperlink ref="C25" location="'3b7'!A1" display="3b7" xr:uid="{00000000-0004-0000-0100-000023000000}"/>
    <hyperlink ref="C40" location="'Ref 8e2'!A1" display="Ref 8e2" xr:uid="{00000000-0004-0000-0100-000024000000}"/>
    <hyperlink ref="C5" location="'1-1'!A1" display="1-1" xr:uid="{00000000-0004-0000-0100-000025000000}"/>
    <hyperlink ref="C6" location="'1-2'!A1" display="1-2" xr:uid="{00000000-0004-0000-0100-000026000000}"/>
    <hyperlink ref="C7" location="'1-3'!A1" display="1-3" xr:uid="{00000000-0004-0000-0100-000027000000}"/>
    <hyperlink ref="C19" location="'3b4-2'!A1" display="3b4-2" xr:uid="{00000000-0004-0000-0100-000028000000}"/>
    <hyperlink ref="C26" location="'4'!A1" display="4" xr:uid="{00000000-0004-0000-0100-000029000000}"/>
    <hyperlink ref="C39" location="'8e1'!A1" display="8e1" xr:uid="{00000000-0004-0000-0100-00002A000000}"/>
    <hyperlink ref="C41" location="'8e2'!A1" display="'8e2" xr:uid="{00000000-0004-0000-0100-00002B000000}"/>
    <hyperlink ref="C42" location="'8f1-1'!A1" display="8f1-1" xr:uid="{00000000-0004-0000-0100-00002C000000}"/>
    <hyperlink ref="C43" location="'8f1-2'!A1" display="8f1-2" xr:uid="{00000000-0004-0000-0100-00002D000000}"/>
  </hyperlink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7"/>
  <sheetViews>
    <sheetView workbookViewId="0">
      <pane ySplit="2" topLeftCell="A3" activePane="bottomLeft" state="frozen"/>
      <selection activeCell="L1" sqref="L1"/>
      <selection pane="bottomLeft" activeCell="C13" sqref="C13"/>
    </sheetView>
  </sheetViews>
  <sheetFormatPr defaultColWidth="8.88671875" defaultRowHeight="14.4" x14ac:dyDescent="0.3"/>
  <cols>
    <col min="1" max="1" width="5.5546875" style="3" customWidth="1"/>
    <col min="2" max="2" width="36.5546875" style="3" customWidth="1"/>
    <col min="3" max="6" width="10.5546875" style="3" customWidth="1"/>
    <col min="7" max="7" width="14.5546875" style="3" bestFit="1" customWidth="1"/>
    <col min="8" max="16384" width="8.88671875" style="3"/>
  </cols>
  <sheetData>
    <row r="1" spans="1:7" x14ac:dyDescent="0.3">
      <c r="A1" s="38" t="s">
        <v>320</v>
      </c>
      <c r="G1" s="20" t="s">
        <v>14</v>
      </c>
    </row>
    <row r="2" spans="1:7" x14ac:dyDescent="0.3">
      <c r="A2" s="38"/>
    </row>
    <row r="3" spans="1:7" x14ac:dyDescent="0.3">
      <c r="A3" s="54" t="s">
        <v>113</v>
      </c>
    </row>
    <row r="4" spans="1:7" x14ac:dyDescent="0.3">
      <c r="A4" s="184" t="s">
        <v>17</v>
      </c>
      <c r="B4" s="184" t="s">
        <v>101</v>
      </c>
      <c r="C4" s="184" t="s">
        <v>102</v>
      </c>
      <c r="D4" s="184"/>
      <c r="E4" s="184"/>
      <c r="F4" s="184" t="s">
        <v>42</v>
      </c>
    </row>
    <row r="5" spans="1:7" x14ac:dyDescent="0.3">
      <c r="A5" s="184"/>
      <c r="B5" s="184"/>
      <c r="C5" s="48" t="s">
        <v>40</v>
      </c>
      <c r="D5" s="48" t="s">
        <v>41</v>
      </c>
      <c r="E5" s="48" t="s">
        <v>12</v>
      </c>
      <c r="F5" s="184"/>
    </row>
    <row r="6" spans="1:7" x14ac:dyDescent="0.3">
      <c r="A6" s="22">
        <v>1</v>
      </c>
      <c r="B6" s="22">
        <v>2</v>
      </c>
      <c r="C6" s="22">
        <v>3</v>
      </c>
      <c r="D6" s="22">
        <v>4</v>
      </c>
      <c r="E6" s="22">
        <v>5</v>
      </c>
      <c r="F6" s="22">
        <v>6</v>
      </c>
    </row>
    <row r="7" spans="1:7" x14ac:dyDescent="0.3">
      <c r="A7" s="31">
        <v>1</v>
      </c>
      <c r="B7" s="49" t="s">
        <v>103</v>
      </c>
      <c r="C7" s="25"/>
      <c r="D7" s="25"/>
      <c r="E7" s="25"/>
      <c r="F7" s="31"/>
    </row>
    <row r="8" spans="1:7" x14ac:dyDescent="0.3">
      <c r="A8" s="31">
        <v>2</v>
      </c>
      <c r="B8" s="49" t="s">
        <v>104</v>
      </c>
      <c r="C8" s="25"/>
      <c r="D8" s="25"/>
      <c r="E8" s="25"/>
      <c r="F8" s="31"/>
    </row>
    <row r="9" spans="1:7" x14ac:dyDescent="0.3">
      <c r="A9" s="31">
        <v>3</v>
      </c>
      <c r="B9" s="49" t="s">
        <v>105</v>
      </c>
      <c r="C9" s="25"/>
      <c r="D9" s="25"/>
      <c r="E9" s="25"/>
      <c r="F9" s="31"/>
    </row>
    <row r="10" spans="1:7" x14ac:dyDescent="0.3">
      <c r="A10" s="31">
        <v>4</v>
      </c>
      <c r="B10" s="51" t="s">
        <v>106</v>
      </c>
      <c r="C10" s="25"/>
      <c r="D10" s="25"/>
      <c r="E10" s="25"/>
      <c r="F10" s="31"/>
    </row>
    <row r="11" spans="1:7" x14ac:dyDescent="0.3">
      <c r="A11" s="52">
        <v>5</v>
      </c>
      <c r="B11" s="49" t="s">
        <v>107</v>
      </c>
      <c r="C11" s="53"/>
      <c r="D11" s="25"/>
      <c r="E11" s="25"/>
      <c r="F11" s="31"/>
    </row>
    <row r="12" spans="1:7" x14ac:dyDescent="0.3">
      <c r="A12" s="52">
        <v>6</v>
      </c>
      <c r="B12" s="49" t="s">
        <v>108</v>
      </c>
      <c r="C12" s="53"/>
      <c r="D12" s="25"/>
      <c r="E12" s="25"/>
      <c r="F12" s="31"/>
    </row>
    <row r="13" spans="1:7" x14ac:dyDescent="0.3">
      <c r="A13" s="52">
        <v>7</v>
      </c>
      <c r="B13" s="49" t="s">
        <v>109</v>
      </c>
      <c r="C13" s="53"/>
      <c r="D13" s="25"/>
      <c r="E13" s="25"/>
      <c r="F13" s="31"/>
    </row>
    <row r="14" spans="1:7" ht="27.6" x14ac:dyDescent="0.3">
      <c r="A14" s="52">
        <v>8</v>
      </c>
      <c r="B14" s="49" t="s">
        <v>114</v>
      </c>
      <c r="C14" s="53"/>
      <c r="D14" s="25"/>
      <c r="E14" s="25"/>
      <c r="F14" s="31"/>
    </row>
    <row r="15" spans="1:7" ht="27.6" x14ac:dyDescent="0.3">
      <c r="A15" s="52">
        <v>9</v>
      </c>
      <c r="B15" s="49" t="s">
        <v>115</v>
      </c>
      <c r="C15" s="53"/>
      <c r="D15" s="25"/>
      <c r="E15" s="25"/>
      <c r="F15" s="31"/>
    </row>
    <row r="16" spans="1:7" ht="27.6" x14ac:dyDescent="0.3">
      <c r="A16" s="52">
        <v>10</v>
      </c>
      <c r="B16" s="49" t="s">
        <v>116</v>
      </c>
      <c r="C16" s="53"/>
      <c r="D16" s="25"/>
      <c r="E16" s="25"/>
      <c r="F16" s="31"/>
    </row>
    <row r="17" spans="1:6" x14ac:dyDescent="0.3">
      <c r="A17" s="187" t="s">
        <v>42</v>
      </c>
      <c r="B17" s="188"/>
      <c r="C17" s="33"/>
      <c r="D17" s="33"/>
      <c r="E17" s="33"/>
      <c r="F17" s="33"/>
    </row>
  </sheetData>
  <mergeCells count="5">
    <mergeCell ref="A17:B17"/>
    <mergeCell ref="A4:A5"/>
    <mergeCell ref="B4:B5"/>
    <mergeCell ref="C4:E4"/>
    <mergeCell ref="F4:F5"/>
  </mergeCells>
  <hyperlinks>
    <hyperlink ref="G1" location="'Daftar Tabel'!A1" display="&lt;&lt;&lt; Daftar Tabel"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6"/>
  <sheetViews>
    <sheetView workbookViewId="0">
      <pane xSplit="1" ySplit="6" topLeftCell="B7" activePane="bottomRight" state="frozen"/>
      <selection activeCell="L1" sqref="L1"/>
      <selection pane="topRight" activeCell="L1" sqref="L1"/>
      <selection pane="bottomLeft" activeCell="L1" sqref="L1"/>
      <selection pane="bottomRight" activeCell="B7" sqref="B7:C9"/>
    </sheetView>
  </sheetViews>
  <sheetFormatPr defaultColWidth="8.88671875" defaultRowHeight="14.4" x14ac:dyDescent="0.3"/>
  <cols>
    <col min="1" max="1" width="5.5546875" customWidth="1"/>
    <col min="2" max="2" width="32.5546875" customWidth="1"/>
    <col min="3" max="3" width="10.109375" style="55" customWidth="1"/>
    <col min="4" max="4" width="24.5546875" customWidth="1"/>
    <col min="5" max="5" width="14.5546875" bestFit="1" customWidth="1"/>
  </cols>
  <sheetData>
    <row r="1" spans="1:5" x14ac:dyDescent="0.3">
      <c r="A1" s="41" t="s">
        <v>117</v>
      </c>
      <c r="E1" s="20" t="s">
        <v>14</v>
      </c>
    </row>
    <row r="2" spans="1:5" x14ac:dyDescent="0.3">
      <c r="A2" s="63"/>
    </row>
    <row r="3" spans="1:5" x14ac:dyDescent="0.3">
      <c r="A3" s="41" t="s">
        <v>126</v>
      </c>
    </row>
    <row r="4" spans="1:5" ht="27.6" x14ac:dyDescent="0.3">
      <c r="A4" s="48" t="s">
        <v>119</v>
      </c>
      <c r="B4" s="48" t="s">
        <v>120</v>
      </c>
      <c r="C4" s="48" t="s">
        <v>88</v>
      </c>
      <c r="D4" s="48" t="s">
        <v>121</v>
      </c>
    </row>
    <row r="5" spans="1:5" x14ac:dyDescent="0.3">
      <c r="A5" s="57">
        <v>1</v>
      </c>
      <c r="B5" s="57">
        <v>2</v>
      </c>
      <c r="C5" s="57">
        <v>3</v>
      </c>
      <c r="D5" s="57">
        <v>4</v>
      </c>
    </row>
    <row r="6" spans="1:5" ht="29.1" customHeight="1" x14ac:dyDescent="0.3">
      <c r="A6" s="58" t="s">
        <v>127</v>
      </c>
      <c r="B6" s="189" t="s">
        <v>128</v>
      </c>
      <c r="C6" s="190"/>
      <c r="D6" s="191"/>
    </row>
    <row r="7" spans="1:5" x14ac:dyDescent="0.3">
      <c r="A7" s="59">
        <v>1</v>
      </c>
      <c r="B7" s="60"/>
      <c r="C7" s="61"/>
      <c r="D7" s="62"/>
    </row>
    <row r="8" spans="1:5" x14ac:dyDescent="0.3">
      <c r="A8" s="59">
        <v>2</v>
      </c>
      <c r="B8" s="60"/>
      <c r="C8" s="61"/>
      <c r="D8" s="62"/>
    </row>
    <row r="9" spans="1:5" x14ac:dyDescent="0.3">
      <c r="A9" s="59">
        <v>3</v>
      </c>
      <c r="B9" s="60"/>
      <c r="C9" s="61"/>
      <c r="D9" s="62"/>
    </row>
    <row r="10" spans="1:5" x14ac:dyDescent="0.3">
      <c r="A10" s="59">
        <v>4</v>
      </c>
      <c r="B10" s="60"/>
      <c r="C10" s="61"/>
      <c r="D10" s="62"/>
    </row>
    <row r="11" spans="1:5" x14ac:dyDescent="0.3">
      <c r="A11" s="59">
        <v>5</v>
      </c>
      <c r="B11" s="60"/>
      <c r="C11" s="61"/>
      <c r="D11" s="62"/>
    </row>
    <row r="12" spans="1:5" x14ac:dyDescent="0.3">
      <c r="A12" s="59" t="s">
        <v>63</v>
      </c>
      <c r="B12" s="60"/>
      <c r="C12" s="61"/>
      <c r="D12" s="62"/>
    </row>
    <row r="14" spans="1:5" x14ac:dyDescent="0.3">
      <c r="A14" s="41"/>
    </row>
    <row r="15" spans="1:5" x14ac:dyDescent="0.3">
      <c r="A15" s="41"/>
    </row>
    <row r="16" spans="1:5" x14ac:dyDescent="0.3">
      <c r="A16" s="41"/>
    </row>
  </sheetData>
  <mergeCells count="1">
    <mergeCell ref="B6:D6"/>
  </mergeCells>
  <hyperlinks>
    <hyperlink ref="E1" location="'Daftar Tabel'!A1" display="&lt;&lt;&lt; Daftar Tabel" xr:uid="{00000000-0004-0000-1400-000000000000}"/>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1"/>
  </sheetPr>
  <dimension ref="A1:E18"/>
  <sheetViews>
    <sheetView workbookViewId="0">
      <pane xSplit="1" ySplit="5" topLeftCell="B6" activePane="bottomRight" state="frozen"/>
      <selection activeCell="L1" sqref="L1"/>
      <selection pane="topRight" activeCell="L1" sqref="L1"/>
      <selection pane="bottomLeft" activeCell="L1" sqref="L1"/>
      <selection pane="bottomRight" activeCell="C15" sqref="C15"/>
    </sheetView>
  </sheetViews>
  <sheetFormatPr defaultColWidth="8.88671875" defaultRowHeight="14.4" x14ac:dyDescent="0.3"/>
  <cols>
    <col min="1" max="1" width="5.5546875" customWidth="1"/>
    <col min="2" max="2" width="55.5546875" customWidth="1"/>
    <col min="3" max="3" width="10.5546875" style="55" customWidth="1"/>
    <col min="4" max="4" width="46" customWidth="1"/>
    <col min="5" max="5" width="14.5546875" bestFit="1" customWidth="1"/>
  </cols>
  <sheetData>
    <row r="1" spans="1:5" x14ac:dyDescent="0.3">
      <c r="A1" s="41" t="s">
        <v>117</v>
      </c>
      <c r="E1" s="20" t="s">
        <v>14</v>
      </c>
    </row>
    <row r="2" spans="1:5" x14ac:dyDescent="0.3">
      <c r="A2" s="63"/>
    </row>
    <row r="3" spans="1:5" x14ac:dyDescent="0.3">
      <c r="A3" s="41" t="s">
        <v>129</v>
      </c>
    </row>
    <row r="4" spans="1:5" ht="27.6" x14ac:dyDescent="0.3">
      <c r="A4" s="48" t="s">
        <v>119</v>
      </c>
      <c r="B4" s="48" t="s">
        <v>120</v>
      </c>
      <c r="C4" s="48" t="s">
        <v>88</v>
      </c>
      <c r="D4" s="48" t="s">
        <v>121</v>
      </c>
    </row>
    <row r="5" spans="1:5" x14ac:dyDescent="0.3">
      <c r="A5" s="57">
        <v>1</v>
      </c>
      <c r="B5" s="57">
        <v>2</v>
      </c>
      <c r="C5" s="57">
        <v>3</v>
      </c>
      <c r="D5" s="57">
        <v>4</v>
      </c>
    </row>
    <row r="6" spans="1:5" x14ac:dyDescent="0.3">
      <c r="A6" s="58" t="s">
        <v>130</v>
      </c>
      <c r="B6" s="189" t="s">
        <v>131</v>
      </c>
      <c r="C6" s="190"/>
      <c r="D6" s="191"/>
    </row>
    <row r="7" spans="1:5" ht="20.399999999999999" x14ac:dyDescent="0.3">
      <c r="A7" s="125">
        <v>1</v>
      </c>
      <c r="B7" s="126" t="s">
        <v>551</v>
      </c>
      <c r="C7" s="127">
        <v>2016</v>
      </c>
      <c r="D7" s="128" t="s">
        <v>552</v>
      </c>
    </row>
    <row r="8" spans="1:5" x14ac:dyDescent="0.3">
      <c r="A8" s="125">
        <v>2</v>
      </c>
      <c r="B8" s="126" t="s">
        <v>553</v>
      </c>
      <c r="C8" s="127">
        <v>2017</v>
      </c>
      <c r="D8" s="128" t="s">
        <v>554</v>
      </c>
    </row>
    <row r="9" spans="1:5" ht="20.399999999999999" x14ac:dyDescent="0.3">
      <c r="A9" s="125">
        <v>3</v>
      </c>
      <c r="B9" s="126" t="s">
        <v>573</v>
      </c>
      <c r="C9" s="127">
        <v>2018</v>
      </c>
      <c r="D9" s="128" t="s">
        <v>555</v>
      </c>
    </row>
    <row r="10" spans="1:5" x14ac:dyDescent="0.3">
      <c r="A10" s="125">
        <v>4</v>
      </c>
      <c r="B10" s="126" t="s">
        <v>556</v>
      </c>
      <c r="C10" s="127">
        <v>2019</v>
      </c>
      <c r="D10" s="128" t="s">
        <v>557</v>
      </c>
    </row>
    <row r="11" spans="1:5" x14ac:dyDescent="0.3">
      <c r="A11" s="125">
        <v>5</v>
      </c>
      <c r="B11" s="126" t="s">
        <v>569</v>
      </c>
      <c r="C11" s="127">
        <v>2018</v>
      </c>
      <c r="D11" s="128" t="s">
        <v>571</v>
      </c>
    </row>
    <row r="12" spans="1:5" x14ac:dyDescent="0.3">
      <c r="A12" s="125">
        <v>6</v>
      </c>
      <c r="B12" s="126" t="s">
        <v>570</v>
      </c>
      <c r="C12" s="127">
        <v>2018</v>
      </c>
      <c r="D12" s="128" t="s">
        <v>471</v>
      </c>
    </row>
    <row r="13" spans="1:5" x14ac:dyDescent="0.3">
      <c r="A13" s="129">
        <v>7</v>
      </c>
      <c r="B13" s="130" t="s">
        <v>566</v>
      </c>
      <c r="C13" s="131">
        <v>2018</v>
      </c>
      <c r="D13" s="130" t="s">
        <v>567</v>
      </c>
    </row>
    <row r="14" spans="1:5" x14ac:dyDescent="0.3">
      <c r="A14" s="129">
        <v>8</v>
      </c>
      <c r="B14" s="130" t="s">
        <v>563</v>
      </c>
      <c r="C14" s="131">
        <v>2018</v>
      </c>
      <c r="D14" s="130" t="s">
        <v>564</v>
      </c>
    </row>
    <row r="15" spans="1:5" x14ac:dyDescent="0.3">
      <c r="A15" s="129">
        <v>9</v>
      </c>
      <c r="B15" s="130" t="s">
        <v>572</v>
      </c>
      <c r="C15" s="131">
        <v>2019</v>
      </c>
      <c r="D15" s="128" t="s">
        <v>471</v>
      </c>
    </row>
    <row r="16" spans="1:5" x14ac:dyDescent="0.3">
      <c r="A16" s="129"/>
      <c r="B16" s="130"/>
      <c r="C16" s="131" t="s">
        <v>558</v>
      </c>
      <c r="D16" s="130"/>
    </row>
    <row r="17" spans="1:4" x14ac:dyDescent="0.3">
      <c r="A17" s="129"/>
      <c r="B17" s="130"/>
      <c r="C17" s="131"/>
      <c r="D17" s="130"/>
    </row>
    <row r="18" spans="1:4" x14ac:dyDescent="0.3">
      <c r="A18" s="129"/>
      <c r="B18" s="130"/>
      <c r="C18" s="131"/>
      <c r="D18" s="130"/>
    </row>
  </sheetData>
  <mergeCells count="1">
    <mergeCell ref="B6:D6"/>
  </mergeCells>
  <hyperlinks>
    <hyperlink ref="E1" location="'Daftar Tabel'!A1" display="&lt;&lt;&lt; Daftar Tabel" xr:uid="{00000000-0004-0000-1500-00000000000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1"/>
  </sheetPr>
  <dimension ref="A1:E63"/>
  <sheetViews>
    <sheetView zoomScale="75" zoomScaleNormal="75" workbookViewId="0">
      <pane xSplit="1" ySplit="5" topLeftCell="B6" activePane="bottomRight" state="frozen"/>
      <selection activeCell="L1" sqref="L1"/>
      <selection pane="topRight" activeCell="L1" sqref="L1"/>
      <selection pane="bottomLeft" activeCell="L1" sqref="L1"/>
      <selection pane="bottomRight" activeCell="B6" sqref="B6:B8"/>
    </sheetView>
  </sheetViews>
  <sheetFormatPr defaultColWidth="8.88671875" defaultRowHeight="14.4" x14ac:dyDescent="0.3"/>
  <cols>
    <col min="1" max="1" width="5.5546875" style="18" customWidth="1"/>
    <col min="2" max="2" width="28.5546875" style="18" customWidth="1"/>
    <col min="3" max="3" width="83.6640625" style="18" customWidth="1"/>
    <col min="4" max="4" width="16.5546875" style="18" customWidth="1"/>
    <col min="5" max="5" width="14.5546875" style="18" bestFit="1" customWidth="1"/>
    <col min="6" max="16384" width="8.88671875" style="18"/>
  </cols>
  <sheetData>
    <row r="1" spans="1:5" x14ac:dyDescent="0.3">
      <c r="A1" s="38" t="s">
        <v>132</v>
      </c>
      <c r="E1" s="20" t="s">
        <v>14</v>
      </c>
    </row>
    <row r="2" spans="1:5" x14ac:dyDescent="0.3">
      <c r="A2" s="38"/>
    </row>
    <row r="3" spans="1:5" x14ac:dyDescent="0.3">
      <c r="A3" s="54" t="s">
        <v>133</v>
      </c>
    </row>
    <row r="4" spans="1:5" x14ac:dyDescent="0.3">
      <c r="A4" s="48" t="s">
        <v>17</v>
      </c>
      <c r="B4" s="48" t="s">
        <v>46</v>
      </c>
      <c r="C4" s="48" t="s">
        <v>134</v>
      </c>
      <c r="D4" s="48" t="s">
        <v>135</v>
      </c>
    </row>
    <row r="5" spans="1:5" x14ac:dyDescent="0.3">
      <c r="A5" s="22">
        <v>1</v>
      </c>
      <c r="B5" s="22">
        <v>2</v>
      </c>
      <c r="C5" s="22">
        <v>3</v>
      </c>
      <c r="D5" s="22">
        <v>4</v>
      </c>
    </row>
    <row r="6" spans="1:5" ht="27.6" x14ac:dyDescent="0.3">
      <c r="A6" s="196">
        <v>1</v>
      </c>
      <c r="B6" s="195" t="s">
        <v>567</v>
      </c>
      <c r="C6" s="60" t="s">
        <v>652</v>
      </c>
      <c r="D6" s="25">
        <v>6</v>
      </c>
    </row>
    <row r="7" spans="1:5" ht="27.6" x14ac:dyDescent="0.3">
      <c r="A7" s="196"/>
      <c r="B7" s="195"/>
      <c r="C7" s="60" t="s">
        <v>653</v>
      </c>
      <c r="D7" s="25">
        <v>3</v>
      </c>
    </row>
    <row r="8" spans="1:5" ht="27.6" x14ac:dyDescent="0.3">
      <c r="A8" s="196"/>
      <c r="B8" s="195"/>
      <c r="C8" s="60" t="s">
        <v>654</v>
      </c>
      <c r="D8" s="25">
        <v>2</v>
      </c>
    </row>
    <row r="9" spans="1:5" ht="27.6" x14ac:dyDescent="0.3">
      <c r="A9" s="192">
        <v>2</v>
      </c>
      <c r="B9" s="197" t="s">
        <v>656</v>
      </c>
      <c r="C9" s="60" t="s">
        <v>655</v>
      </c>
      <c r="D9" s="25">
        <v>16</v>
      </c>
    </row>
    <row r="10" spans="1:5" ht="27.6" x14ac:dyDescent="0.3">
      <c r="A10" s="193"/>
      <c r="B10" s="198"/>
      <c r="C10" s="60" t="s">
        <v>657</v>
      </c>
      <c r="D10" s="25">
        <v>6</v>
      </c>
    </row>
    <row r="11" spans="1:5" ht="27.6" x14ac:dyDescent="0.3">
      <c r="A11" s="193"/>
      <c r="B11" s="198"/>
      <c r="C11" s="60" t="s">
        <v>658</v>
      </c>
      <c r="D11" s="25">
        <v>6</v>
      </c>
    </row>
    <row r="12" spans="1:5" ht="27.6" x14ac:dyDescent="0.3">
      <c r="A12" s="193"/>
      <c r="B12" s="198"/>
      <c r="C12" s="35" t="s">
        <v>660</v>
      </c>
      <c r="D12" s="25">
        <v>5</v>
      </c>
    </row>
    <row r="13" spans="1:5" ht="27.6" x14ac:dyDescent="0.3">
      <c r="A13" s="193"/>
      <c r="B13" s="198"/>
      <c r="C13" s="35" t="s">
        <v>659</v>
      </c>
      <c r="D13" s="25">
        <v>2</v>
      </c>
    </row>
    <row r="14" spans="1:5" ht="27.6" x14ac:dyDescent="0.3">
      <c r="A14" s="193"/>
      <c r="B14" s="198"/>
      <c r="C14" s="35" t="s">
        <v>661</v>
      </c>
      <c r="D14" s="25">
        <v>1</v>
      </c>
    </row>
    <row r="15" spans="1:5" ht="27.6" x14ac:dyDescent="0.3">
      <c r="A15" s="193"/>
      <c r="B15" s="198"/>
      <c r="C15" s="35" t="s">
        <v>662</v>
      </c>
      <c r="D15" s="25">
        <v>1</v>
      </c>
    </row>
    <row r="16" spans="1:5" ht="27.6" x14ac:dyDescent="0.3">
      <c r="A16" s="194"/>
      <c r="B16" s="199"/>
      <c r="C16" s="35" t="s">
        <v>676</v>
      </c>
      <c r="D16" s="25">
        <v>2</v>
      </c>
    </row>
    <row r="17" spans="1:4" ht="27.6" x14ac:dyDescent="0.3">
      <c r="A17" s="192">
        <v>3</v>
      </c>
      <c r="B17" s="197" t="s">
        <v>447</v>
      </c>
      <c r="C17" s="35" t="s">
        <v>663</v>
      </c>
      <c r="D17" s="25">
        <v>3</v>
      </c>
    </row>
    <row r="18" spans="1:4" ht="41.4" x14ac:dyDescent="0.3">
      <c r="A18" s="193"/>
      <c r="B18" s="198"/>
      <c r="C18" s="35" t="s">
        <v>664</v>
      </c>
      <c r="D18" s="25">
        <v>1</v>
      </c>
    </row>
    <row r="19" spans="1:4" ht="27.6" x14ac:dyDescent="0.3">
      <c r="A19" s="193"/>
      <c r="B19" s="198"/>
      <c r="C19" s="35" t="s">
        <v>653</v>
      </c>
      <c r="D19" s="25">
        <v>1</v>
      </c>
    </row>
    <row r="20" spans="1:4" ht="41.4" x14ac:dyDescent="0.3">
      <c r="A20" s="194"/>
      <c r="B20" s="199"/>
      <c r="C20" s="35" t="s">
        <v>665</v>
      </c>
      <c r="D20" s="25">
        <v>1</v>
      </c>
    </row>
    <row r="21" spans="1:4" ht="41.4" x14ac:dyDescent="0.3">
      <c r="A21" s="192">
        <v>4</v>
      </c>
      <c r="B21" s="192" t="s">
        <v>450</v>
      </c>
      <c r="C21" s="35" t="s">
        <v>666</v>
      </c>
      <c r="D21" s="25">
        <v>9</v>
      </c>
    </row>
    <row r="22" spans="1:4" ht="41.4" x14ac:dyDescent="0.3">
      <c r="A22" s="193"/>
      <c r="B22" s="193"/>
      <c r="C22" s="35" t="s">
        <v>667</v>
      </c>
      <c r="D22" s="25">
        <v>6</v>
      </c>
    </row>
    <row r="23" spans="1:4" ht="27.6" x14ac:dyDescent="0.3">
      <c r="A23" s="193"/>
      <c r="B23" s="193"/>
      <c r="C23" s="35" t="s">
        <v>668</v>
      </c>
      <c r="D23" s="25">
        <v>4</v>
      </c>
    </row>
    <row r="24" spans="1:4" ht="27.6" x14ac:dyDescent="0.3">
      <c r="A24" s="193"/>
      <c r="B24" s="193"/>
      <c r="C24" s="35" t="s">
        <v>669</v>
      </c>
      <c r="D24" s="25">
        <v>3</v>
      </c>
    </row>
    <row r="25" spans="1:4" ht="27.6" x14ac:dyDescent="0.3">
      <c r="A25" s="193"/>
      <c r="B25" s="193"/>
      <c r="C25" s="35" t="s">
        <v>670</v>
      </c>
      <c r="D25" s="25">
        <v>3</v>
      </c>
    </row>
    <row r="26" spans="1:4" ht="27.6" x14ac:dyDescent="0.3">
      <c r="A26" s="193"/>
      <c r="B26" s="193"/>
      <c r="C26" s="35" t="s">
        <v>671</v>
      </c>
      <c r="D26" s="25">
        <v>2</v>
      </c>
    </row>
    <row r="27" spans="1:4" ht="41.4" x14ac:dyDescent="0.3">
      <c r="A27" s="193"/>
      <c r="B27" s="193"/>
      <c r="C27" s="35" t="s">
        <v>672</v>
      </c>
      <c r="D27" s="25">
        <v>1</v>
      </c>
    </row>
    <row r="28" spans="1:4" ht="27.6" x14ac:dyDescent="0.3">
      <c r="A28" s="193"/>
      <c r="B28" s="193"/>
      <c r="C28" s="35" t="s">
        <v>673</v>
      </c>
      <c r="D28" s="25">
        <v>1</v>
      </c>
    </row>
    <row r="29" spans="1:4" ht="27.6" x14ac:dyDescent="0.3">
      <c r="A29" s="193"/>
      <c r="B29" s="193"/>
      <c r="C29" s="35" t="s">
        <v>674</v>
      </c>
      <c r="D29" s="25">
        <v>1</v>
      </c>
    </row>
    <row r="30" spans="1:4" ht="27.6" x14ac:dyDescent="0.3">
      <c r="A30" s="194"/>
      <c r="B30" s="194"/>
      <c r="C30" s="35" t="s">
        <v>675</v>
      </c>
      <c r="D30" s="25">
        <v>1</v>
      </c>
    </row>
    <row r="31" spans="1:4" ht="41.4" x14ac:dyDescent="0.3">
      <c r="A31" s="192">
        <v>5</v>
      </c>
      <c r="B31" s="192" t="s">
        <v>677</v>
      </c>
      <c r="C31" s="35" t="s">
        <v>678</v>
      </c>
      <c r="D31" s="25">
        <v>1</v>
      </c>
    </row>
    <row r="32" spans="1:4" ht="41.4" x14ac:dyDescent="0.3">
      <c r="A32" s="194"/>
      <c r="B32" s="194"/>
      <c r="C32" s="35" t="s">
        <v>665</v>
      </c>
      <c r="D32" s="25">
        <v>1</v>
      </c>
    </row>
    <row r="33" spans="1:4" ht="27.6" x14ac:dyDescent="0.3">
      <c r="A33" s="25">
        <v>6</v>
      </c>
      <c r="B33" s="25" t="s">
        <v>684</v>
      </c>
      <c r="C33" s="35" t="s">
        <v>685</v>
      </c>
      <c r="D33" s="25">
        <v>3</v>
      </c>
    </row>
    <row r="34" spans="1:4" ht="27.6" x14ac:dyDescent="0.3">
      <c r="A34" s="192">
        <v>7</v>
      </c>
      <c r="B34" s="192" t="s">
        <v>460</v>
      </c>
      <c r="C34" s="35" t="s">
        <v>686</v>
      </c>
      <c r="D34" s="25">
        <v>10</v>
      </c>
    </row>
    <row r="35" spans="1:4" ht="27.6" x14ac:dyDescent="0.3">
      <c r="A35" s="193"/>
      <c r="B35" s="193"/>
      <c r="C35" s="35" t="s">
        <v>687</v>
      </c>
      <c r="D35" s="25">
        <v>2</v>
      </c>
    </row>
    <row r="36" spans="1:4" ht="41.4" x14ac:dyDescent="0.3">
      <c r="A36" s="193"/>
      <c r="B36" s="193"/>
      <c r="C36" s="35" t="s">
        <v>678</v>
      </c>
      <c r="D36" s="25">
        <v>1</v>
      </c>
    </row>
    <row r="37" spans="1:4" ht="41.4" x14ac:dyDescent="0.3">
      <c r="A37" s="194"/>
      <c r="B37" s="194"/>
      <c r="C37" s="35" t="s">
        <v>688</v>
      </c>
      <c r="D37" s="25">
        <v>1</v>
      </c>
    </row>
    <row r="38" spans="1:4" ht="27.6" x14ac:dyDescent="0.3">
      <c r="A38" s="25">
        <v>8</v>
      </c>
      <c r="B38" s="35" t="s">
        <v>463</v>
      </c>
      <c r="C38" s="35" t="s">
        <v>689</v>
      </c>
      <c r="D38" s="25">
        <v>7</v>
      </c>
    </row>
    <row r="39" spans="1:4" ht="41.4" x14ac:dyDescent="0.3">
      <c r="A39" s="192">
        <v>9</v>
      </c>
      <c r="B39" s="192" t="s">
        <v>463</v>
      </c>
      <c r="C39" s="115" t="s">
        <v>690</v>
      </c>
      <c r="D39" s="25">
        <v>3</v>
      </c>
    </row>
    <row r="40" spans="1:4" ht="27.6" x14ac:dyDescent="0.3">
      <c r="A40" s="193"/>
      <c r="B40" s="193"/>
      <c r="C40" s="115" t="s">
        <v>691</v>
      </c>
      <c r="D40" s="25">
        <v>3</v>
      </c>
    </row>
    <row r="41" spans="1:4" ht="41.4" x14ac:dyDescent="0.3">
      <c r="A41" s="194"/>
      <c r="B41" s="194"/>
      <c r="C41" s="115" t="s">
        <v>692</v>
      </c>
      <c r="D41" s="25">
        <v>1</v>
      </c>
    </row>
    <row r="42" spans="1:4" ht="27.6" x14ac:dyDescent="0.3">
      <c r="A42" s="192">
        <v>10</v>
      </c>
      <c r="B42" s="192" t="s">
        <v>465</v>
      </c>
      <c r="C42" s="115" t="s">
        <v>693</v>
      </c>
      <c r="D42" s="25">
        <v>10</v>
      </c>
    </row>
    <row r="43" spans="1:4" ht="41.4" x14ac:dyDescent="0.3">
      <c r="A43" s="193"/>
      <c r="B43" s="193"/>
      <c r="C43" s="115" t="s">
        <v>690</v>
      </c>
      <c r="D43" s="25">
        <v>3</v>
      </c>
    </row>
    <row r="44" spans="1:4" ht="27.6" x14ac:dyDescent="0.3">
      <c r="A44" s="193"/>
      <c r="B44" s="193"/>
      <c r="C44" s="115" t="s">
        <v>694</v>
      </c>
      <c r="D44" s="25">
        <v>3</v>
      </c>
    </row>
    <row r="45" spans="1:4" ht="27.6" x14ac:dyDescent="0.3">
      <c r="A45" s="193"/>
      <c r="B45" s="193"/>
      <c r="C45" s="115" t="s">
        <v>695</v>
      </c>
      <c r="D45" s="25">
        <v>3</v>
      </c>
    </row>
    <row r="46" spans="1:4" ht="41.4" x14ac:dyDescent="0.3">
      <c r="A46" s="193"/>
      <c r="B46" s="193"/>
      <c r="C46" s="35" t="s">
        <v>696</v>
      </c>
      <c r="D46" s="25">
        <v>1</v>
      </c>
    </row>
    <row r="47" spans="1:4" ht="27.6" x14ac:dyDescent="0.3">
      <c r="A47" s="194"/>
      <c r="B47" s="194"/>
      <c r="C47" s="115" t="s">
        <v>712</v>
      </c>
      <c r="D47" s="25">
        <v>1</v>
      </c>
    </row>
    <row r="48" spans="1:4" ht="27.6" x14ac:dyDescent="0.3">
      <c r="A48" s="25">
        <v>11</v>
      </c>
      <c r="B48" s="25" t="s">
        <v>468</v>
      </c>
      <c r="C48" s="115" t="s">
        <v>697</v>
      </c>
      <c r="D48" s="25">
        <v>1</v>
      </c>
    </row>
    <row r="49" spans="1:4" ht="27.6" x14ac:dyDescent="0.3">
      <c r="A49" s="192">
        <v>12</v>
      </c>
      <c r="B49" s="192" t="s">
        <v>471</v>
      </c>
      <c r="C49" s="115" t="s">
        <v>698</v>
      </c>
      <c r="D49" s="25">
        <v>6</v>
      </c>
    </row>
    <row r="50" spans="1:4" ht="27.6" x14ac:dyDescent="0.3">
      <c r="A50" s="194"/>
      <c r="B50" s="194"/>
      <c r="C50" s="115" t="s">
        <v>699</v>
      </c>
      <c r="D50" s="25">
        <v>3</v>
      </c>
    </row>
    <row r="51" spans="1:4" ht="27.6" x14ac:dyDescent="0.3">
      <c r="A51" s="192">
        <v>13</v>
      </c>
      <c r="B51" s="192" t="s">
        <v>475</v>
      </c>
      <c r="C51" s="115" t="s">
        <v>700</v>
      </c>
      <c r="D51" s="25">
        <v>4</v>
      </c>
    </row>
    <row r="52" spans="1:4" ht="41.4" x14ac:dyDescent="0.3">
      <c r="A52" s="193"/>
      <c r="B52" s="193"/>
      <c r="C52" s="115" t="s">
        <v>701</v>
      </c>
      <c r="D52" s="25">
        <v>1</v>
      </c>
    </row>
    <row r="53" spans="1:4" ht="27.6" x14ac:dyDescent="0.3">
      <c r="A53" s="194"/>
      <c r="B53" s="194"/>
      <c r="C53" s="115" t="s">
        <v>702</v>
      </c>
      <c r="D53" s="25">
        <v>1</v>
      </c>
    </row>
    <row r="54" spans="1:4" ht="27.6" x14ac:dyDescent="0.3">
      <c r="A54" s="192">
        <v>14</v>
      </c>
      <c r="B54" s="192" t="s">
        <v>514</v>
      </c>
      <c r="C54" s="115" t="s">
        <v>703</v>
      </c>
      <c r="D54" s="25">
        <v>1</v>
      </c>
    </row>
    <row r="55" spans="1:4" x14ac:dyDescent="0.3">
      <c r="A55" s="194"/>
      <c r="B55" s="194"/>
      <c r="C55" s="115" t="s">
        <v>704</v>
      </c>
      <c r="D55" s="25">
        <v>1</v>
      </c>
    </row>
    <row r="56" spans="1:4" ht="27.6" x14ac:dyDescent="0.3">
      <c r="A56" s="192">
        <v>15</v>
      </c>
      <c r="B56" s="192" t="s">
        <v>483</v>
      </c>
      <c r="C56" s="115" t="s">
        <v>705</v>
      </c>
      <c r="D56" s="25">
        <v>9</v>
      </c>
    </row>
    <row r="57" spans="1:4" ht="27.6" x14ac:dyDescent="0.3">
      <c r="A57" s="193"/>
      <c r="B57" s="193"/>
      <c r="C57" s="115" t="s">
        <v>706</v>
      </c>
      <c r="D57" s="25">
        <v>2</v>
      </c>
    </row>
    <row r="58" spans="1:4" ht="41.4" x14ac:dyDescent="0.3">
      <c r="A58" s="193"/>
      <c r="B58" s="193"/>
      <c r="C58" s="115" t="s">
        <v>707</v>
      </c>
      <c r="D58" s="25">
        <v>2</v>
      </c>
    </row>
    <row r="59" spans="1:4" ht="27.6" x14ac:dyDescent="0.3">
      <c r="A59" s="193"/>
      <c r="B59" s="193"/>
      <c r="C59" s="115" t="s">
        <v>708</v>
      </c>
      <c r="D59" s="25">
        <v>1</v>
      </c>
    </row>
    <row r="60" spans="1:4" ht="27.6" x14ac:dyDescent="0.3">
      <c r="A60" s="193"/>
      <c r="B60" s="193"/>
      <c r="C60" s="115" t="s">
        <v>709</v>
      </c>
      <c r="D60" s="25">
        <v>1</v>
      </c>
    </row>
    <row r="61" spans="1:4" x14ac:dyDescent="0.3">
      <c r="A61" s="194"/>
      <c r="B61" s="194"/>
      <c r="C61" s="115" t="s">
        <v>710</v>
      </c>
      <c r="D61" s="25">
        <v>1</v>
      </c>
    </row>
    <row r="62" spans="1:4" ht="27.6" x14ac:dyDescent="0.3">
      <c r="A62" s="25">
        <v>16</v>
      </c>
      <c r="B62" s="35" t="s">
        <v>488</v>
      </c>
      <c r="C62" s="115" t="s">
        <v>711</v>
      </c>
      <c r="D62" s="25">
        <v>6</v>
      </c>
    </row>
    <row r="63" spans="1:4" x14ac:dyDescent="0.3">
      <c r="A63" s="25"/>
      <c r="B63" s="35"/>
      <c r="C63" s="35"/>
      <c r="D63" s="25"/>
    </row>
  </sheetData>
  <mergeCells count="24">
    <mergeCell ref="B6:B8"/>
    <mergeCell ref="A6:A8"/>
    <mergeCell ref="A9:A16"/>
    <mergeCell ref="B9:B16"/>
    <mergeCell ref="A17:A20"/>
    <mergeCell ref="B17:B20"/>
    <mergeCell ref="A21:A30"/>
    <mergeCell ref="B21:B30"/>
    <mergeCell ref="A31:A32"/>
    <mergeCell ref="B31:B32"/>
    <mergeCell ref="A34:A37"/>
    <mergeCell ref="B34:B37"/>
    <mergeCell ref="A39:A41"/>
    <mergeCell ref="B39:B41"/>
    <mergeCell ref="A42:A47"/>
    <mergeCell ref="B42:B47"/>
    <mergeCell ref="A56:A61"/>
    <mergeCell ref="B56:B61"/>
    <mergeCell ref="A49:A50"/>
    <mergeCell ref="B49:B50"/>
    <mergeCell ref="A51:A53"/>
    <mergeCell ref="B51:B53"/>
    <mergeCell ref="A54:A55"/>
    <mergeCell ref="B54:B55"/>
  </mergeCells>
  <hyperlinks>
    <hyperlink ref="E1" location="'Daftar Tabel'!A1" display="&lt;&lt;&lt; Daftar Tabel"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11"/>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C8" sqref="C8"/>
    </sheetView>
  </sheetViews>
  <sheetFormatPr defaultColWidth="8.88671875" defaultRowHeight="14.4" x14ac:dyDescent="0.3"/>
  <cols>
    <col min="1" max="1" width="5.5546875" style="18" customWidth="1"/>
    <col min="2" max="2" width="28.5546875" style="18" customWidth="1"/>
    <col min="3" max="3" width="24.5546875" style="18" customWidth="1"/>
    <col min="4" max="5" width="16.5546875" style="18" customWidth="1"/>
    <col min="6" max="6" width="14.5546875" style="18" bestFit="1" customWidth="1"/>
    <col min="7" max="16384" width="8.88671875" style="18"/>
  </cols>
  <sheetData>
    <row r="1" spans="1:6" x14ac:dyDescent="0.3">
      <c r="A1" s="38" t="s">
        <v>136</v>
      </c>
      <c r="F1" s="20" t="s">
        <v>14</v>
      </c>
    </row>
    <row r="2" spans="1:6" x14ac:dyDescent="0.3">
      <c r="A2" s="38"/>
    </row>
    <row r="3" spans="1:6" x14ac:dyDescent="0.3">
      <c r="A3" s="54" t="s">
        <v>137</v>
      </c>
    </row>
    <row r="4" spans="1:6" ht="27.6" x14ac:dyDescent="0.3">
      <c r="A4" s="48" t="s">
        <v>17</v>
      </c>
      <c r="B4" s="48" t="s">
        <v>46</v>
      </c>
      <c r="C4" s="48" t="s">
        <v>383</v>
      </c>
      <c r="D4" s="48" t="s">
        <v>138</v>
      </c>
      <c r="E4" s="48" t="s">
        <v>139</v>
      </c>
    </row>
    <row r="5" spans="1:6" x14ac:dyDescent="0.3">
      <c r="A5" s="22">
        <v>1</v>
      </c>
      <c r="B5" s="22">
        <v>2</v>
      </c>
      <c r="C5" s="22">
        <v>3</v>
      </c>
      <c r="D5" s="22">
        <v>3</v>
      </c>
      <c r="E5" s="22">
        <v>4</v>
      </c>
    </row>
    <row r="6" spans="1:6" x14ac:dyDescent="0.3">
      <c r="A6" s="31">
        <v>1</v>
      </c>
      <c r="B6" s="60"/>
      <c r="C6" s="60"/>
      <c r="D6" s="25"/>
      <c r="E6" s="25"/>
    </row>
    <row r="7" spans="1:6" x14ac:dyDescent="0.3">
      <c r="A7" s="31">
        <v>2</v>
      </c>
      <c r="B7" s="60"/>
      <c r="C7" s="60"/>
      <c r="D7" s="25"/>
      <c r="E7" s="25"/>
    </row>
    <row r="8" spans="1:6" x14ac:dyDescent="0.3">
      <c r="A8" s="31">
        <v>3</v>
      </c>
      <c r="B8" s="60"/>
      <c r="C8" s="60"/>
      <c r="D8" s="25"/>
      <c r="E8" s="25"/>
    </row>
    <row r="9" spans="1:6" x14ac:dyDescent="0.3">
      <c r="A9" s="31">
        <v>4</v>
      </c>
      <c r="B9" s="60"/>
      <c r="C9" s="60"/>
      <c r="D9" s="25"/>
      <c r="E9" s="25"/>
    </row>
    <row r="10" spans="1:6" x14ac:dyDescent="0.3">
      <c r="A10" s="31">
        <v>5</v>
      </c>
      <c r="B10" s="60"/>
      <c r="C10" s="60"/>
      <c r="D10" s="25"/>
      <c r="E10" s="25"/>
    </row>
    <row r="11" spans="1:6" x14ac:dyDescent="0.3">
      <c r="A11" s="31" t="s">
        <v>63</v>
      </c>
      <c r="B11" s="60"/>
      <c r="C11" s="60"/>
      <c r="D11" s="25"/>
      <c r="E11" s="25"/>
    </row>
  </sheetData>
  <hyperlinks>
    <hyperlink ref="F1" location="'Daftar Tabel'!A1" display="&lt;&lt;&lt; Daftar Tabel"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1"/>
  </sheetPr>
  <dimension ref="A1:K19"/>
  <sheetViews>
    <sheetView zoomScaleNormal="100" workbookViewId="0">
      <pane xSplit="1" ySplit="5" topLeftCell="B9" activePane="bottomRight" state="frozen"/>
      <selection activeCell="L1" sqref="L1"/>
      <selection pane="topRight" activeCell="L1" sqref="L1"/>
      <selection pane="bottomLeft" activeCell="L1" sqref="L1"/>
      <selection pane="bottomRight" activeCell="J19" sqref="J19"/>
    </sheetView>
  </sheetViews>
  <sheetFormatPr defaultColWidth="8.88671875" defaultRowHeight="14.4" x14ac:dyDescent="0.3"/>
  <cols>
    <col min="1" max="1" width="5.5546875" style="3" customWidth="1"/>
    <col min="2" max="2" width="33.6640625" style="3" customWidth="1"/>
    <col min="3" max="5" width="12.88671875" style="3" customWidth="1"/>
    <col min="6" max="6" width="12" style="3" customWidth="1"/>
    <col min="7" max="10" width="12.88671875" style="3" customWidth="1"/>
    <col min="11" max="11" width="14.5546875" style="3" bestFit="1" customWidth="1"/>
    <col min="12" max="16384" width="8.88671875" style="3"/>
  </cols>
  <sheetData>
    <row r="1" spans="1:11" x14ac:dyDescent="0.3">
      <c r="A1" s="38" t="s">
        <v>140</v>
      </c>
      <c r="K1" s="20" t="s">
        <v>14</v>
      </c>
    </row>
    <row r="2" spans="1:11" x14ac:dyDescent="0.3">
      <c r="A2" s="38"/>
    </row>
    <row r="3" spans="1:11" ht="30" customHeight="1" x14ac:dyDescent="0.3">
      <c r="A3" s="201" t="s">
        <v>17</v>
      </c>
      <c r="B3" s="201" t="s">
        <v>141</v>
      </c>
      <c r="C3" s="166" t="s">
        <v>142</v>
      </c>
      <c r="D3" s="167"/>
      <c r="E3" s="167"/>
      <c r="F3" s="168"/>
      <c r="G3" s="166" t="s">
        <v>143</v>
      </c>
      <c r="H3" s="167"/>
      <c r="I3" s="167"/>
      <c r="J3" s="168"/>
    </row>
    <row r="4" spans="1:11" x14ac:dyDescent="0.3">
      <c r="A4" s="201"/>
      <c r="B4" s="201"/>
      <c r="C4" s="64" t="s">
        <v>40</v>
      </c>
      <c r="D4" s="64" t="s">
        <v>41</v>
      </c>
      <c r="E4" s="64" t="s">
        <v>12</v>
      </c>
      <c r="F4" s="37" t="s">
        <v>144</v>
      </c>
      <c r="G4" s="64" t="s">
        <v>40</v>
      </c>
      <c r="H4" s="64" t="s">
        <v>41</v>
      </c>
      <c r="I4" s="64" t="s">
        <v>12</v>
      </c>
      <c r="J4" s="37" t="s">
        <v>144</v>
      </c>
    </row>
    <row r="5" spans="1:11" x14ac:dyDescent="0.3">
      <c r="A5" s="29">
        <v>1</v>
      </c>
      <c r="B5" s="29">
        <v>2</v>
      </c>
      <c r="C5" s="29">
        <v>3</v>
      </c>
      <c r="D5" s="29">
        <v>4</v>
      </c>
      <c r="E5" s="29">
        <v>5</v>
      </c>
      <c r="F5" s="29">
        <v>6</v>
      </c>
      <c r="G5" s="29">
        <v>3</v>
      </c>
      <c r="H5" s="29">
        <v>4</v>
      </c>
      <c r="I5" s="29">
        <v>5</v>
      </c>
      <c r="J5" s="29">
        <v>6</v>
      </c>
    </row>
    <row r="6" spans="1:11" x14ac:dyDescent="0.3">
      <c r="A6" s="31">
        <v>1</v>
      </c>
      <c r="B6" s="49" t="s">
        <v>145</v>
      </c>
      <c r="C6" s="84"/>
      <c r="D6" s="84"/>
      <c r="E6" s="84"/>
      <c r="F6" s="85"/>
      <c r="G6" s="84"/>
      <c r="H6" s="84"/>
      <c r="I6" s="84"/>
      <c r="J6" s="85"/>
    </row>
    <row r="7" spans="1:11" x14ac:dyDescent="0.3">
      <c r="A7" s="31"/>
      <c r="B7" s="49" t="s">
        <v>384</v>
      </c>
      <c r="C7" s="65" t="s">
        <v>558</v>
      </c>
      <c r="D7" s="65">
        <v>0</v>
      </c>
      <c r="E7" s="65">
        <v>0</v>
      </c>
      <c r="F7" s="66"/>
      <c r="G7" s="65"/>
      <c r="H7" s="65"/>
      <c r="I7" s="65"/>
      <c r="J7" s="66"/>
    </row>
    <row r="8" spans="1:11" ht="27.6" x14ac:dyDescent="0.3">
      <c r="A8" s="31"/>
      <c r="B8" s="49" t="s">
        <v>385</v>
      </c>
      <c r="C8" s="65">
        <v>0</v>
      </c>
      <c r="D8" s="65">
        <v>0</v>
      </c>
      <c r="E8" s="65">
        <v>0</v>
      </c>
      <c r="F8" s="66"/>
      <c r="G8" s="65"/>
      <c r="H8" s="65"/>
      <c r="I8" s="65"/>
      <c r="J8" s="66"/>
    </row>
    <row r="9" spans="1:11" ht="27.6" x14ac:dyDescent="0.3">
      <c r="A9" s="31"/>
      <c r="B9" s="49" t="s">
        <v>386</v>
      </c>
      <c r="C9" s="65"/>
      <c r="D9" s="65"/>
      <c r="E9" s="65"/>
      <c r="F9" s="66"/>
      <c r="G9" s="65"/>
      <c r="H9" s="65"/>
      <c r="I9" s="65"/>
      <c r="J9" s="66"/>
    </row>
    <row r="10" spans="1:11" ht="69" x14ac:dyDescent="0.3">
      <c r="A10" s="31"/>
      <c r="B10" s="49" t="s">
        <v>387</v>
      </c>
      <c r="C10" s="65"/>
      <c r="D10" s="65"/>
      <c r="E10" s="65"/>
      <c r="F10" s="66"/>
      <c r="G10" s="65">
        <v>1800000</v>
      </c>
      <c r="H10" s="65"/>
      <c r="I10" s="65"/>
      <c r="J10" s="66"/>
    </row>
    <row r="11" spans="1:11" ht="41.4" x14ac:dyDescent="0.3">
      <c r="A11" s="31">
        <v>2</v>
      </c>
      <c r="B11" s="49" t="s">
        <v>146</v>
      </c>
      <c r="C11" s="65"/>
      <c r="D11" s="65"/>
      <c r="E11" s="65"/>
      <c r="F11" s="66"/>
      <c r="G11" s="65">
        <v>17500000</v>
      </c>
      <c r="H11" s="65"/>
      <c r="I11" s="65"/>
      <c r="J11" s="66"/>
    </row>
    <row r="12" spans="1:11" x14ac:dyDescent="0.3">
      <c r="A12" s="200" t="s">
        <v>42</v>
      </c>
      <c r="B12" s="200"/>
      <c r="C12" s="105"/>
      <c r="D12" s="105"/>
      <c r="E12" s="105"/>
      <c r="F12" s="105"/>
      <c r="G12" s="105"/>
      <c r="H12" s="105"/>
      <c r="I12" s="105"/>
      <c r="J12" s="105"/>
    </row>
    <row r="13" spans="1:11" x14ac:dyDescent="0.3">
      <c r="A13" s="31">
        <v>3</v>
      </c>
      <c r="B13" s="49" t="s">
        <v>147</v>
      </c>
      <c r="C13" s="65"/>
      <c r="D13" s="65"/>
      <c r="E13" s="65"/>
      <c r="F13" s="66"/>
      <c r="G13" s="65">
        <v>0</v>
      </c>
      <c r="H13" s="65"/>
      <c r="I13" s="65" t="s">
        <v>893</v>
      </c>
      <c r="J13" s="66"/>
    </row>
    <row r="14" spans="1:11" x14ac:dyDescent="0.3">
      <c r="A14" s="31">
        <v>4</v>
      </c>
      <c r="B14" s="49" t="s">
        <v>148</v>
      </c>
      <c r="C14" s="65"/>
      <c r="D14" s="65"/>
      <c r="E14" s="65"/>
      <c r="F14" s="66"/>
      <c r="G14" s="65">
        <v>21962000</v>
      </c>
      <c r="H14" s="65"/>
      <c r="I14" s="65" t="s">
        <v>894</v>
      </c>
      <c r="J14" s="66"/>
    </row>
    <row r="15" spans="1:11" x14ac:dyDescent="0.3">
      <c r="A15" s="200" t="s">
        <v>42</v>
      </c>
      <c r="B15" s="200"/>
      <c r="C15" s="105"/>
      <c r="D15" s="105"/>
      <c r="E15" s="105"/>
      <c r="F15" s="105"/>
      <c r="G15" s="105"/>
      <c r="H15" s="105"/>
      <c r="I15" s="105"/>
      <c r="J15" s="105"/>
    </row>
    <row r="16" spans="1:11" x14ac:dyDescent="0.3">
      <c r="A16" s="31">
        <v>5</v>
      </c>
      <c r="B16" s="49" t="s">
        <v>149</v>
      </c>
      <c r="C16" s="65"/>
      <c r="D16" s="65"/>
      <c r="E16" s="65"/>
      <c r="F16" s="66"/>
      <c r="G16" s="65"/>
      <c r="H16" s="65"/>
      <c r="I16" s="65"/>
      <c r="J16" s="66"/>
    </row>
    <row r="17" spans="1:10" x14ac:dyDescent="0.3">
      <c r="A17" s="31">
        <v>6</v>
      </c>
      <c r="B17" s="49" t="s">
        <v>150</v>
      </c>
      <c r="C17" s="65"/>
      <c r="D17" s="65"/>
      <c r="E17" s="65"/>
      <c r="F17" s="66"/>
      <c r="G17" s="65" t="s">
        <v>895</v>
      </c>
      <c r="H17" s="65" t="s">
        <v>896</v>
      </c>
      <c r="I17" s="65" t="s">
        <v>897</v>
      </c>
      <c r="J17" s="66"/>
    </row>
    <row r="18" spans="1:10" x14ac:dyDescent="0.3">
      <c r="A18" s="31">
        <v>6</v>
      </c>
      <c r="B18" s="49" t="s">
        <v>151</v>
      </c>
      <c r="C18" s="65"/>
      <c r="D18" s="65"/>
      <c r="E18" s="65"/>
      <c r="F18" s="66"/>
      <c r="G18" s="65"/>
      <c r="H18" s="65"/>
      <c r="I18" s="65"/>
      <c r="J18" s="66"/>
    </row>
    <row r="19" spans="1:10" x14ac:dyDescent="0.3">
      <c r="A19" s="200" t="s">
        <v>42</v>
      </c>
      <c r="B19" s="200"/>
      <c r="C19" s="105"/>
      <c r="D19" s="105"/>
      <c r="E19" s="105"/>
      <c r="F19" s="105"/>
      <c r="G19" s="105"/>
      <c r="H19" s="105"/>
      <c r="I19" s="105"/>
      <c r="J19" s="105"/>
    </row>
  </sheetData>
  <mergeCells count="7">
    <mergeCell ref="A19:B19"/>
    <mergeCell ref="A3:A4"/>
    <mergeCell ref="B3:B4"/>
    <mergeCell ref="C3:F3"/>
    <mergeCell ref="G3:J3"/>
    <mergeCell ref="A12:B12"/>
    <mergeCell ref="A15:B15"/>
  </mergeCells>
  <hyperlinks>
    <hyperlink ref="K1" location="'Daftar Tabel'!A1" display="&lt;&lt;&lt; Daftar Tabel" xr:uid="{00000000-0004-0000-1800-000000000000}"/>
  </hyperlinks>
  <pageMargins left="0.7" right="0.7" top="0.75" bottom="0.75" header="0.3" footer="0.3"/>
  <pageSetup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1"/>
  </sheetPr>
  <dimension ref="A1:P103"/>
  <sheetViews>
    <sheetView zoomScale="91" zoomScaleNormal="91" workbookViewId="0">
      <pane xSplit="1" ySplit="9" topLeftCell="B10" activePane="bottomRight" state="frozen"/>
      <selection activeCell="L1" sqref="L1"/>
      <selection pane="topRight" activeCell="L1" sqref="L1"/>
      <selection pane="bottomLeft" activeCell="L1" sqref="L1"/>
      <selection pane="bottomRight" activeCell="I10" sqref="I10"/>
    </sheetView>
  </sheetViews>
  <sheetFormatPr defaultRowHeight="14.4" x14ac:dyDescent="0.3"/>
  <cols>
    <col min="1" max="1" width="6.44140625" customWidth="1"/>
    <col min="3" max="3" width="8.5546875" customWidth="1"/>
    <col min="4" max="4" width="34.44140625" customWidth="1"/>
    <col min="6" max="6" width="9.44140625" customWidth="1"/>
    <col min="8" max="8" width="9.44140625" customWidth="1"/>
    <col min="14" max="14" width="10" customWidth="1"/>
    <col min="15" max="15" width="10.109375" customWidth="1"/>
    <col min="16" max="16" width="14.5546875" bestFit="1" customWidth="1"/>
  </cols>
  <sheetData>
    <row r="1" spans="1:16" x14ac:dyDescent="0.3">
      <c r="A1" s="38" t="s">
        <v>152</v>
      </c>
      <c r="B1" s="3"/>
      <c r="C1" s="3"/>
      <c r="D1" s="3"/>
      <c r="E1" s="3"/>
      <c r="F1" s="3"/>
      <c r="G1" s="3"/>
      <c r="H1" s="3"/>
      <c r="I1" s="3"/>
      <c r="J1" s="3"/>
      <c r="P1" s="20" t="s">
        <v>14</v>
      </c>
    </row>
    <row r="2" spans="1:16" hidden="1" x14ac:dyDescent="0.3">
      <c r="A2" s="38"/>
      <c r="B2" s="3"/>
      <c r="C2" s="3"/>
      <c r="D2" s="3"/>
      <c r="E2" s="3"/>
      <c r="F2" s="3"/>
      <c r="G2" s="3"/>
      <c r="H2" s="3"/>
      <c r="I2" s="3"/>
      <c r="J2" s="3"/>
      <c r="P2" s="20"/>
    </row>
    <row r="3" spans="1:16" hidden="1" x14ac:dyDescent="0.3">
      <c r="A3" s="38" t="s">
        <v>15</v>
      </c>
      <c r="B3" s="3"/>
      <c r="C3" s="3"/>
      <c r="D3" s="3"/>
      <c r="E3" s="3"/>
      <c r="F3" s="3"/>
      <c r="G3" s="3"/>
      <c r="H3" s="3"/>
      <c r="I3" s="3"/>
      <c r="J3" s="3"/>
      <c r="P3" s="20"/>
    </row>
    <row r="4" spans="1:16" hidden="1" x14ac:dyDescent="0.3">
      <c r="A4" s="38"/>
      <c r="B4" s="3"/>
      <c r="C4" s="3"/>
      <c r="D4" s="3"/>
      <c r="E4" s="3"/>
      <c r="F4" s="3"/>
      <c r="G4" s="3"/>
      <c r="H4" s="3"/>
      <c r="I4" s="3"/>
      <c r="J4" s="3"/>
      <c r="P4" s="20"/>
    </row>
    <row r="5" spans="1:16" hidden="1" x14ac:dyDescent="0.3">
      <c r="A5" s="38" t="s">
        <v>16</v>
      </c>
      <c r="B5" s="3"/>
      <c r="C5" s="3"/>
      <c r="D5" s="3"/>
      <c r="E5" s="3"/>
      <c r="F5" s="3"/>
      <c r="G5" s="3"/>
      <c r="H5" s="3"/>
      <c r="I5" s="3"/>
      <c r="J5" s="3"/>
      <c r="P5" s="20"/>
    </row>
    <row r="7" spans="1:16" ht="14.4" customHeight="1" x14ac:dyDescent="0.3">
      <c r="A7" s="164" t="s">
        <v>17</v>
      </c>
      <c r="B7" s="164" t="s">
        <v>153</v>
      </c>
      <c r="C7" s="164" t="s">
        <v>154</v>
      </c>
      <c r="D7" s="164" t="s">
        <v>155</v>
      </c>
      <c r="E7" s="164" t="s">
        <v>156</v>
      </c>
      <c r="F7" s="202" t="s">
        <v>388</v>
      </c>
      <c r="G7" s="203"/>
      <c r="H7" s="204"/>
      <c r="I7" s="164" t="s">
        <v>157</v>
      </c>
      <c r="J7" s="202" t="s">
        <v>158</v>
      </c>
      <c r="K7" s="203"/>
      <c r="L7" s="203"/>
      <c r="M7" s="204"/>
      <c r="N7" s="164" t="s">
        <v>159</v>
      </c>
      <c r="O7" s="164" t="s">
        <v>160</v>
      </c>
    </row>
    <row r="8" spans="1:16" ht="55.2" x14ac:dyDescent="0.3">
      <c r="A8" s="165"/>
      <c r="B8" s="165"/>
      <c r="C8" s="165"/>
      <c r="D8" s="165"/>
      <c r="E8" s="165"/>
      <c r="F8" s="27" t="s">
        <v>161</v>
      </c>
      <c r="G8" s="27" t="s">
        <v>162</v>
      </c>
      <c r="H8" s="27" t="s">
        <v>163</v>
      </c>
      <c r="I8" s="165"/>
      <c r="J8" s="27" t="s">
        <v>164</v>
      </c>
      <c r="K8" s="27" t="s">
        <v>165</v>
      </c>
      <c r="L8" s="27" t="s">
        <v>166</v>
      </c>
      <c r="M8" s="27" t="s">
        <v>167</v>
      </c>
      <c r="N8" s="165"/>
      <c r="O8" s="165"/>
    </row>
    <row r="9" spans="1:16" x14ac:dyDescent="0.3">
      <c r="A9" s="29">
        <v>1</v>
      </c>
      <c r="B9" s="29">
        <v>2</v>
      </c>
      <c r="C9" s="29">
        <v>3</v>
      </c>
      <c r="D9" s="29">
        <v>4</v>
      </c>
      <c r="E9" s="29">
        <v>5</v>
      </c>
      <c r="F9" s="29">
        <v>6</v>
      </c>
      <c r="G9" s="29">
        <v>7</v>
      </c>
      <c r="H9" s="29">
        <v>8</v>
      </c>
      <c r="I9" s="29">
        <v>9</v>
      </c>
      <c r="J9" s="29">
        <v>10</v>
      </c>
      <c r="K9" s="29">
        <v>11</v>
      </c>
      <c r="L9" s="29">
        <v>12</v>
      </c>
      <c r="M9" s="29">
        <v>13</v>
      </c>
      <c r="N9" s="29">
        <v>14</v>
      </c>
      <c r="O9" s="29">
        <v>15</v>
      </c>
    </row>
    <row r="10" spans="1:16" x14ac:dyDescent="0.3">
      <c r="A10" s="67">
        <v>1</v>
      </c>
      <c r="B10" s="68">
        <v>1</v>
      </c>
      <c r="C10" s="69" t="s">
        <v>713</v>
      </c>
      <c r="D10" s="142" t="s">
        <v>714</v>
      </c>
      <c r="E10" s="69"/>
      <c r="F10" s="69">
        <v>2</v>
      </c>
      <c r="G10" s="69"/>
      <c r="H10" s="69"/>
      <c r="I10" s="68">
        <v>100</v>
      </c>
      <c r="J10" s="68" t="s">
        <v>16</v>
      </c>
      <c r="K10" s="68" t="s">
        <v>16</v>
      </c>
      <c r="L10" s="68" t="s">
        <v>16</v>
      </c>
      <c r="M10" s="68" t="s">
        <v>16</v>
      </c>
      <c r="N10" s="68"/>
      <c r="O10" s="68"/>
    </row>
    <row r="11" spans="1:16" x14ac:dyDescent="0.3">
      <c r="A11" s="67">
        <v>2</v>
      </c>
      <c r="B11" s="68">
        <v>1</v>
      </c>
      <c r="C11" s="143" t="s">
        <v>715</v>
      </c>
      <c r="D11" s="142" t="s">
        <v>716</v>
      </c>
      <c r="E11" s="69"/>
      <c r="F11" s="69"/>
      <c r="G11" s="69"/>
      <c r="H11" s="69">
        <v>2</v>
      </c>
      <c r="I11" s="68">
        <v>100</v>
      </c>
      <c r="J11" s="68" t="s">
        <v>16</v>
      </c>
      <c r="K11" s="68" t="s">
        <v>16</v>
      </c>
      <c r="L11" s="68" t="s">
        <v>16</v>
      </c>
      <c r="M11" s="68" t="s">
        <v>16</v>
      </c>
      <c r="N11" s="68"/>
      <c r="O11" s="68"/>
    </row>
    <row r="12" spans="1:16" x14ac:dyDescent="0.3">
      <c r="A12" s="67">
        <v>3</v>
      </c>
      <c r="B12" s="68">
        <v>1</v>
      </c>
      <c r="C12" s="143" t="s">
        <v>717</v>
      </c>
      <c r="D12" s="142" t="s">
        <v>747</v>
      </c>
      <c r="E12" s="69"/>
      <c r="F12" s="69">
        <v>2</v>
      </c>
      <c r="G12" s="69"/>
      <c r="H12" s="69"/>
      <c r="I12" s="68">
        <v>100</v>
      </c>
      <c r="J12" s="68" t="s">
        <v>16</v>
      </c>
      <c r="K12" s="68" t="s">
        <v>16</v>
      </c>
      <c r="L12" s="68" t="s">
        <v>16</v>
      </c>
      <c r="M12" s="68" t="s">
        <v>16</v>
      </c>
      <c r="N12" s="68"/>
      <c r="O12" s="68"/>
    </row>
    <row r="13" spans="1:16" x14ac:dyDescent="0.3">
      <c r="A13" s="67">
        <v>4</v>
      </c>
      <c r="B13" s="68">
        <v>1</v>
      </c>
      <c r="C13" s="143" t="s">
        <v>718</v>
      </c>
      <c r="D13" s="142" t="s">
        <v>719</v>
      </c>
      <c r="E13" s="69"/>
      <c r="F13" s="69">
        <v>2</v>
      </c>
      <c r="G13" s="69"/>
      <c r="H13" s="69"/>
      <c r="I13" s="68">
        <v>100</v>
      </c>
      <c r="J13" s="68" t="s">
        <v>16</v>
      </c>
      <c r="K13" s="68" t="s">
        <v>16</v>
      </c>
      <c r="L13" s="68" t="s">
        <v>16</v>
      </c>
      <c r="M13" s="68" t="s">
        <v>16</v>
      </c>
      <c r="N13" s="68"/>
      <c r="O13" s="68"/>
    </row>
    <row r="14" spans="1:16" x14ac:dyDescent="0.3">
      <c r="A14" s="67">
        <v>5</v>
      </c>
      <c r="B14" s="68">
        <v>1</v>
      </c>
      <c r="C14" s="143" t="s">
        <v>720</v>
      </c>
      <c r="D14" s="142" t="s">
        <v>721</v>
      </c>
      <c r="E14" s="69"/>
      <c r="F14" s="69">
        <v>2</v>
      </c>
      <c r="G14" s="69"/>
      <c r="H14" s="69"/>
      <c r="I14" s="68">
        <v>100</v>
      </c>
      <c r="J14" s="68" t="s">
        <v>16</v>
      </c>
      <c r="K14" s="68" t="s">
        <v>16</v>
      </c>
      <c r="L14" s="68" t="s">
        <v>16</v>
      </c>
      <c r="M14" s="68" t="s">
        <v>16</v>
      </c>
      <c r="N14" s="68"/>
      <c r="O14" s="68"/>
    </row>
    <row r="15" spans="1:16" x14ac:dyDescent="0.3">
      <c r="A15" s="67">
        <v>6</v>
      </c>
      <c r="B15" s="68">
        <v>1</v>
      </c>
      <c r="C15" s="69" t="s">
        <v>722</v>
      </c>
      <c r="D15" s="70" t="s">
        <v>725</v>
      </c>
      <c r="E15" s="69"/>
      <c r="F15" s="69">
        <v>2</v>
      </c>
      <c r="G15" s="69"/>
      <c r="H15" s="69"/>
      <c r="I15" s="68">
        <v>100</v>
      </c>
      <c r="J15" s="68" t="s">
        <v>16</v>
      </c>
      <c r="K15" s="68" t="s">
        <v>16</v>
      </c>
      <c r="L15" s="68" t="s">
        <v>16</v>
      </c>
      <c r="M15" s="68" t="s">
        <v>16</v>
      </c>
      <c r="N15" s="68"/>
      <c r="O15" s="68"/>
    </row>
    <row r="16" spans="1:16" x14ac:dyDescent="0.3">
      <c r="A16" s="67">
        <v>7</v>
      </c>
      <c r="B16" s="68">
        <v>1</v>
      </c>
      <c r="C16" s="69" t="s">
        <v>723</v>
      </c>
      <c r="D16" s="70" t="s">
        <v>645</v>
      </c>
      <c r="E16" s="69"/>
      <c r="F16" s="69">
        <v>2</v>
      </c>
      <c r="G16" s="69"/>
      <c r="H16" s="69"/>
      <c r="I16" s="68">
        <v>100</v>
      </c>
      <c r="J16" s="68" t="s">
        <v>16</v>
      </c>
      <c r="K16" s="68" t="s">
        <v>16</v>
      </c>
      <c r="L16" s="68" t="s">
        <v>16</v>
      </c>
      <c r="M16" s="68" t="s">
        <v>16</v>
      </c>
      <c r="N16" s="68"/>
      <c r="O16" s="68"/>
    </row>
    <row r="17" spans="1:15" x14ac:dyDescent="0.3">
      <c r="A17" s="67">
        <v>8</v>
      </c>
      <c r="B17" s="68">
        <v>1</v>
      </c>
      <c r="C17" s="69" t="s">
        <v>724</v>
      </c>
      <c r="D17" s="70" t="s">
        <v>726</v>
      </c>
      <c r="E17" s="69"/>
      <c r="F17" s="69">
        <v>3</v>
      </c>
      <c r="G17" s="69"/>
      <c r="H17" s="69"/>
      <c r="I17" s="68">
        <v>150</v>
      </c>
      <c r="J17" s="68" t="s">
        <v>16</v>
      </c>
      <c r="K17" s="68" t="s">
        <v>16</v>
      </c>
      <c r="L17" s="68" t="s">
        <v>16</v>
      </c>
      <c r="M17" s="68" t="s">
        <v>16</v>
      </c>
      <c r="N17" s="68"/>
      <c r="O17" s="68"/>
    </row>
    <row r="18" spans="1:15" x14ac:dyDescent="0.3">
      <c r="A18" s="67">
        <v>9</v>
      </c>
      <c r="B18" s="68">
        <v>1</v>
      </c>
      <c r="C18" s="69" t="s">
        <v>727</v>
      </c>
      <c r="D18" s="70" t="s">
        <v>729</v>
      </c>
      <c r="E18" s="69"/>
      <c r="F18" s="69">
        <v>3</v>
      </c>
      <c r="G18" s="69"/>
      <c r="H18" s="69"/>
      <c r="I18" s="68">
        <v>150</v>
      </c>
      <c r="J18" s="68" t="s">
        <v>16</v>
      </c>
      <c r="K18" s="68" t="s">
        <v>16</v>
      </c>
      <c r="L18" s="68" t="s">
        <v>16</v>
      </c>
      <c r="M18" s="68" t="s">
        <v>16</v>
      </c>
      <c r="N18" s="68"/>
      <c r="O18" s="68"/>
    </row>
    <row r="19" spans="1:15" x14ac:dyDescent="0.3">
      <c r="A19" s="67">
        <v>10</v>
      </c>
      <c r="B19" s="68">
        <v>1</v>
      </c>
      <c r="C19" s="69" t="s">
        <v>728</v>
      </c>
      <c r="D19" s="70" t="s">
        <v>730</v>
      </c>
      <c r="E19" s="69"/>
      <c r="F19" s="69">
        <v>2</v>
      </c>
      <c r="G19" s="69"/>
      <c r="H19" s="69"/>
      <c r="I19" s="68">
        <v>100</v>
      </c>
      <c r="J19" s="68" t="s">
        <v>16</v>
      </c>
      <c r="K19" s="68" t="s">
        <v>16</v>
      </c>
      <c r="L19" s="68" t="s">
        <v>16</v>
      </c>
      <c r="M19" s="68" t="s">
        <v>16</v>
      </c>
      <c r="N19" s="68"/>
      <c r="O19" s="68"/>
    </row>
    <row r="20" spans="1:15" x14ac:dyDescent="0.3">
      <c r="A20" s="67">
        <v>11</v>
      </c>
      <c r="B20" s="68">
        <v>2</v>
      </c>
      <c r="C20" s="69" t="s">
        <v>731</v>
      </c>
      <c r="D20" s="70" t="s">
        <v>732</v>
      </c>
      <c r="E20" s="69"/>
      <c r="F20" s="69">
        <v>2</v>
      </c>
      <c r="G20" s="69"/>
      <c r="H20" s="69"/>
      <c r="I20" s="68">
        <v>100</v>
      </c>
      <c r="J20" s="68" t="s">
        <v>16</v>
      </c>
      <c r="K20" s="68" t="s">
        <v>16</v>
      </c>
      <c r="L20" s="68" t="s">
        <v>16</v>
      </c>
      <c r="M20" s="68" t="s">
        <v>16</v>
      </c>
      <c r="N20" s="68"/>
      <c r="O20" s="68"/>
    </row>
    <row r="21" spans="1:15" x14ac:dyDescent="0.3">
      <c r="A21" s="67">
        <v>12</v>
      </c>
      <c r="B21" s="68">
        <v>2</v>
      </c>
      <c r="C21" s="69" t="s">
        <v>733</v>
      </c>
      <c r="D21" s="70" t="s">
        <v>734</v>
      </c>
      <c r="E21" s="69"/>
      <c r="F21" s="69">
        <v>2</v>
      </c>
      <c r="G21" s="69"/>
      <c r="H21" s="69"/>
      <c r="I21" s="68">
        <v>100</v>
      </c>
      <c r="J21" s="68" t="s">
        <v>16</v>
      </c>
      <c r="K21" s="68" t="s">
        <v>16</v>
      </c>
      <c r="L21" s="68" t="s">
        <v>16</v>
      </c>
      <c r="M21" s="68" t="s">
        <v>16</v>
      </c>
      <c r="N21" s="68"/>
      <c r="O21" s="68"/>
    </row>
    <row r="22" spans="1:15" x14ac:dyDescent="0.3">
      <c r="A22" s="67">
        <v>13</v>
      </c>
      <c r="B22" s="68">
        <v>2</v>
      </c>
      <c r="C22" s="69" t="s">
        <v>735</v>
      </c>
      <c r="D22" s="70" t="s">
        <v>736</v>
      </c>
      <c r="E22" s="69"/>
      <c r="F22" s="69">
        <v>2</v>
      </c>
      <c r="G22" s="69"/>
      <c r="H22" s="69"/>
      <c r="I22" s="68">
        <v>100</v>
      </c>
      <c r="J22" s="68" t="s">
        <v>16</v>
      </c>
      <c r="K22" s="68" t="s">
        <v>16</v>
      </c>
      <c r="L22" s="68" t="s">
        <v>16</v>
      </c>
      <c r="M22" s="68" t="s">
        <v>16</v>
      </c>
      <c r="N22" s="68"/>
      <c r="O22" s="68"/>
    </row>
    <row r="23" spans="1:15" x14ac:dyDescent="0.3">
      <c r="A23" s="67">
        <v>14</v>
      </c>
      <c r="B23" s="68">
        <v>2</v>
      </c>
      <c r="C23" s="69" t="s">
        <v>737</v>
      </c>
      <c r="D23" s="70" t="s">
        <v>738</v>
      </c>
      <c r="E23" s="69"/>
      <c r="F23" s="69">
        <v>2</v>
      </c>
      <c r="G23" s="69"/>
      <c r="H23" s="69"/>
      <c r="I23" s="68">
        <v>100</v>
      </c>
      <c r="J23" s="68" t="s">
        <v>16</v>
      </c>
      <c r="K23" s="68" t="s">
        <v>16</v>
      </c>
      <c r="L23" s="68" t="s">
        <v>16</v>
      </c>
      <c r="M23" s="68" t="s">
        <v>16</v>
      </c>
      <c r="N23" s="68"/>
      <c r="O23" s="68"/>
    </row>
    <row r="24" spans="1:15" x14ac:dyDescent="0.3">
      <c r="A24" s="67">
        <v>15</v>
      </c>
      <c r="B24" s="68">
        <v>2</v>
      </c>
      <c r="C24" s="69" t="s">
        <v>739</v>
      </c>
      <c r="D24" s="70" t="s">
        <v>740</v>
      </c>
      <c r="E24" s="69"/>
      <c r="F24" s="69">
        <v>2</v>
      </c>
      <c r="G24" s="69"/>
      <c r="H24" s="69"/>
      <c r="I24" s="68">
        <v>100</v>
      </c>
      <c r="J24" s="68" t="s">
        <v>16</v>
      </c>
      <c r="K24" s="68" t="s">
        <v>16</v>
      </c>
      <c r="L24" s="68" t="s">
        <v>16</v>
      </c>
      <c r="M24" s="68" t="s">
        <v>16</v>
      </c>
      <c r="N24" s="68"/>
      <c r="O24" s="68"/>
    </row>
    <row r="25" spans="1:15" x14ac:dyDescent="0.3">
      <c r="A25" s="67">
        <v>16</v>
      </c>
      <c r="B25" s="68">
        <v>2</v>
      </c>
      <c r="C25" s="69" t="s">
        <v>741</v>
      </c>
      <c r="D25" s="70" t="s">
        <v>742</v>
      </c>
      <c r="E25" s="69"/>
      <c r="F25" s="69">
        <v>2</v>
      </c>
      <c r="G25" s="69"/>
      <c r="H25" s="69"/>
      <c r="I25" s="68">
        <v>100</v>
      </c>
      <c r="J25" s="68" t="s">
        <v>16</v>
      </c>
      <c r="K25" s="68" t="s">
        <v>16</v>
      </c>
      <c r="L25" s="68" t="s">
        <v>16</v>
      </c>
      <c r="M25" s="68" t="s">
        <v>16</v>
      </c>
      <c r="N25" s="68"/>
      <c r="O25" s="68"/>
    </row>
    <row r="26" spans="1:15" x14ac:dyDescent="0.3">
      <c r="A26" s="67">
        <v>17</v>
      </c>
      <c r="B26" s="68">
        <v>2</v>
      </c>
      <c r="C26" s="69" t="s">
        <v>743</v>
      </c>
      <c r="D26" s="70" t="s">
        <v>744</v>
      </c>
      <c r="E26" s="69"/>
      <c r="F26" s="69">
        <v>2</v>
      </c>
      <c r="G26" s="69"/>
      <c r="H26" s="69"/>
      <c r="I26" s="68">
        <v>100</v>
      </c>
      <c r="J26" s="68" t="s">
        <v>16</v>
      </c>
      <c r="K26" s="68" t="s">
        <v>16</v>
      </c>
      <c r="L26" s="68" t="s">
        <v>16</v>
      </c>
      <c r="M26" s="68" t="s">
        <v>16</v>
      </c>
      <c r="N26" s="68"/>
      <c r="O26" s="68"/>
    </row>
    <row r="27" spans="1:15" x14ac:dyDescent="0.3">
      <c r="A27" s="67">
        <v>18</v>
      </c>
      <c r="B27" s="144">
        <v>2</v>
      </c>
      <c r="C27" s="69" t="s">
        <v>745</v>
      </c>
      <c r="D27" s="70" t="s">
        <v>746</v>
      </c>
      <c r="E27" s="69"/>
      <c r="F27" s="69">
        <v>2</v>
      </c>
      <c r="G27" s="69"/>
      <c r="H27" s="69"/>
      <c r="I27" s="68">
        <v>100</v>
      </c>
      <c r="J27" s="68" t="s">
        <v>16</v>
      </c>
      <c r="K27" s="68" t="s">
        <v>16</v>
      </c>
      <c r="L27" s="68" t="s">
        <v>16</v>
      </c>
      <c r="M27" s="68" t="s">
        <v>16</v>
      </c>
      <c r="N27" s="68"/>
      <c r="O27" s="68"/>
    </row>
    <row r="28" spans="1:15" x14ac:dyDescent="0.3">
      <c r="A28" s="121">
        <v>19</v>
      </c>
      <c r="B28" s="119">
        <v>2</v>
      </c>
      <c r="C28" s="119" t="s">
        <v>748</v>
      </c>
      <c r="D28" s="147" t="s">
        <v>749</v>
      </c>
      <c r="E28" s="135"/>
      <c r="F28" s="135">
        <v>2</v>
      </c>
      <c r="G28" s="135"/>
      <c r="H28" s="135"/>
      <c r="I28" s="68">
        <v>100</v>
      </c>
      <c r="J28" s="68" t="s">
        <v>16</v>
      </c>
      <c r="K28" s="68" t="s">
        <v>16</v>
      </c>
      <c r="L28" s="68" t="s">
        <v>16</v>
      </c>
      <c r="M28" s="68" t="s">
        <v>16</v>
      </c>
      <c r="N28" s="135"/>
      <c r="O28" s="135"/>
    </row>
    <row r="29" spans="1:15" x14ac:dyDescent="0.3">
      <c r="A29" s="121">
        <v>20</v>
      </c>
      <c r="B29" s="119">
        <v>2</v>
      </c>
      <c r="C29" s="119" t="s">
        <v>750</v>
      </c>
      <c r="D29" s="147" t="s">
        <v>751</v>
      </c>
      <c r="E29" s="135"/>
      <c r="F29" s="135">
        <v>2</v>
      </c>
      <c r="G29" s="135"/>
      <c r="H29" s="135"/>
      <c r="I29" s="68">
        <v>100</v>
      </c>
      <c r="J29" s="68" t="s">
        <v>16</v>
      </c>
      <c r="K29" s="68" t="s">
        <v>16</v>
      </c>
      <c r="L29" s="68" t="s">
        <v>16</v>
      </c>
      <c r="M29" s="68" t="s">
        <v>16</v>
      </c>
      <c r="N29" s="135"/>
      <c r="O29" s="135"/>
    </row>
    <row r="30" spans="1:15" ht="28.8" x14ac:dyDescent="0.3">
      <c r="A30" s="121">
        <v>21</v>
      </c>
      <c r="B30" s="119">
        <v>2</v>
      </c>
      <c r="C30" s="119" t="s">
        <v>752</v>
      </c>
      <c r="D30" s="147" t="s">
        <v>753</v>
      </c>
      <c r="E30" s="135"/>
      <c r="F30" s="135">
        <v>3</v>
      </c>
      <c r="G30" s="135"/>
      <c r="H30" s="135"/>
      <c r="I30" s="135">
        <v>150</v>
      </c>
      <c r="J30" s="68" t="s">
        <v>16</v>
      </c>
      <c r="K30" s="68" t="s">
        <v>16</v>
      </c>
      <c r="L30" s="68" t="s">
        <v>16</v>
      </c>
      <c r="M30" s="68" t="s">
        <v>16</v>
      </c>
      <c r="N30" s="135"/>
      <c r="O30" s="135"/>
    </row>
    <row r="31" spans="1:15" x14ac:dyDescent="0.3">
      <c r="A31" s="121">
        <v>22</v>
      </c>
      <c r="B31" s="119">
        <v>2</v>
      </c>
      <c r="C31" s="119" t="s">
        <v>754</v>
      </c>
      <c r="D31" s="147" t="s">
        <v>755</v>
      </c>
      <c r="E31" s="135"/>
      <c r="F31" s="135">
        <v>2</v>
      </c>
      <c r="G31" s="135"/>
      <c r="H31" s="135"/>
      <c r="I31" s="135">
        <v>100</v>
      </c>
      <c r="J31" s="68" t="s">
        <v>16</v>
      </c>
      <c r="K31" s="68" t="s">
        <v>16</v>
      </c>
      <c r="L31" s="68" t="s">
        <v>16</v>
      </c>
      <c r="M31" s="68" t="s">
        <v>16</v>
      </c>
      <c r="N31" s="135"/>
      <c r="O31" s="135"/>
    </row>
    <row r="32" spans="1:15" x14ac:dyDescent="0.3">
      <c r="A32" s="121">
        <v>23</v>
      </c>
      <c r="B32" s="119">
        <v>2</v>
      </c>
      <c r="C32" s="119" t="s">
        <v>756</v>
      </c>
      <c r="D32" s="147" t="s">
        <v>757</v>
      </c>
      <c r="E32" s="135"/>
      <c r="F32" s="135">
        <v>2</v>
      </c>
      <c r="G32" s="135"/>
      <c r="H32" s="135"/>
      <c r="I32" s="135">
        <v>100</v>
      </c>
      <c r="J32" s="68" t="s">
        <v>16</v>
      </c>
      <c r="K32" s="68" t="s">
        <v>16</v>
      </c>
      <c r="L32" s="68" t="s">
        <v>16</v>
      </c>
      <c r="M32" s="68" t="s">
        <v>16</v>
      </c>
      <c r="N32" s="135"/>
      <c r="O32" s="135"/>
    </row>
    <row r="33" spans="1:15" x14ac:dyDescent="0.3">
      <c r="A33" s="72">
        <v>24</v>
      </c>
      <c r="B33" s="135">
        <v>2</v>
      </c>
      <c r="C33" s="119" t="s">
        <v>758</v>
      </c>
      <c r="D33" s="147" t="s">
        <v>759</v>
      </c>
      <c r="E33" s="135"/>
      <c r="F33" s="135">
        <v>3</v>
      </c>
      <c r="G33" s="135"/>
      <c r="H33" s="135"/>
      <c r="I33" s="135">
        <v>150</v>
      </c>
      <c r="J33" s="68" t="s">
        <v>16</v>
      </c>
      <c r="K33" s="68" t="s">
        <v>16</v>
      </c>
      <c r="L33" s="68" t="s">
        <v>16</v>
      </c>
      <c r="M33" s="68" t="s">
        <v>16</v>
      </c>
      <c r="N33" s="135"/>
      <c r="O33" s="135"/>
    </row>
    <row r="34" spans="1:15" x14ac:dyDescent="0.3">
      <c r="A34" s="72">
        <v>25</v>
      </c>
      <c r="B34" s="135">
        <v>3</v>
      </c>
      <c r="C34" s="145" t="s">
        <v>762</v>
      </c>
      <c r="D34" s="147" t="s">
        <v>763</v>
      </c>
      <c r="E34" s="135"/>
      <c r="F34" s="135">
        <v>2</v>
      </c>
      <c r="G34" s="135"/>
      <c r="H34" s="135"/>
      <c r="I34" s="135">
        <v>100</v>
      </c>
      <c r="J34" s="68" t="s">
        <v>16</v>
      </c>
      <c r="K34" s="68" t="s">
        <v>16</v>
      </c>
      <c r="L34" s="68" t="s">
        <v>16</v>
      </c>
      <c r="M34" s="68" t="s">
        <v>16</v>
      </c>
      <c r="N34" s="135"/>
      <c r="O34" s="135"/>
    </row>
    <row r="35" spans="1:15" x14ac:dyDescent="0.3">
      <c r="A35" s="72">
        <v>26</v>
      </c>
      <c r="B35" s="135">
        <v>3</v>
      </c>
      <c r="C35" s="145" t="s">
        <v>764</v>
      </c>
      <c r="D35" s="147" t="s">
        <v>765</v>
      </c>
      <c r="E35" s="135"/>
      <c r="F35" s="135">
        <v>2</v>
      </c>
      <c r="G35" s="135"/>
      <c r="H35" s="135"/>
      <c r="I35" s="135">
        <v>100</v>
      </c>
      <c r="J35" s="68" t="s">
        <v>16</v>
      </c>
      <c r="K35" s="68" t="s">
        <v>16</v>
      </c>
      <c r="L35" s="68" t="s">
        <v>16</v>
      </c>
      <c r="M35" s="68" t="s">
        <v>16</v>
      </c>
      <c r="N35" s="135"/>
      <c r="O35" s="135"/>
    </row>
    <row r="36" spans="1:15" x14ac:dyDescent="0.3">
      <c r="A36" s="72">
        <v>27</v>
      </c>
      <c r="B36" s="135">
        <v>3</v>
      </c>
      <c r="C36" s="145" t="s">
        <v>766</v>
      </c>
      <c r="D36" s="147" t="s">
        <v>767</v>
      </c>
      <c r="E36" s="135"/>
      <c r="F36" s="135">
        <v>2</v>
      </c>
      <c r="G36" s="135"/>
      <c r="H36" s="135"/>
      <c r="I36" s="135">
        <v>100</v>
      </c>
      <c r="J36" s="68" t="s">
        <v>16</v>
      </c>
      <c r="K36" s="68" t="s">
        <v>16</v>
      </c>
      <c r="L36" s="68" t="s">
        <v>16</v>
      </c>
      <c r="M36" s="68" t="s">
        <v>16</v>
      </c>
      <c r="N36" s="135"/>
      <c r="O36" s="135"/>
    </row>
    <row r="37" spans="1:15" x14ac:dyDescent="0.3">
      <c r="A37" s="72">
        <v>28</v>
      </c>
      <c r="B37" s="135">
        <v>3</v>
      </c>
      <c r="C37" s="145" t="s">
        <v>768</v>
      </c>
      <c r="D37" s="147" t="s">
        <v>769</v>
      </c>
      <c r="E37" s="135"/>
      <c r="F37" s="135">
        <v>2</v>
      </c>
      <c r="G37" s="135"/>
      <c r="H37" s="135"/>
      <c r="I37" s="135">
        <v>100</v>
      </c>
      <c r="J37" s="68" t="s">
        <v>16</v>
      </c>
      <c r="K37" s="68" t="s">
        <v>16</v>
      </c>
      <c r="L37" s="68" t="s">
        <v>16</v>
      </c>
      <c r="M37" s="68" t="s">
        <v>16</v>
      </c>
      <c r="N37" s="135"/>
      <c r="O37" s="135"/>
    </row>
    <row r="38" spans="1:15" x14ac:dyDescent="0.3">
      <c r="A38" s="72">
        <v>29</v>
      </c>
      <c r="B38" s="135">
        <v>3</v>
      </c>
      <c r="C38" s="145" t="s">
        <v>770</v>
      </c>
      <c r="D38" s="147" t="s">
        <v>771</v>
      </c>
      <c r="E38" s="135"/>
      <c r="F38" s="135">
        <v>2</v>
      </c>
      <c r="G38" s="135"/>
      <c r="H38" s="135"/>
      <c r="I38" s="135">
        <v>100</v>
      </c>
      <c r="J38" s="68" t="s">
        <v>16</v>
      </c>
      <c r="K38" s="68" t="s">
        <v>16</v>
      </c>
      <c r="L38" s="68" t="s">
        <v>16</v>
      </c>
      <c r="M38" s="68" t="s">
        <v>16</v>
      </c>
      <c r="N38" s="135"/>
      <c r="O38" s="135"/>
    </row>
    <row r="39" spans="1:15" x14ac:dyDescent="0.3">
      <c r="A39" s="72">
        <v>30</v>
      </c>
      <c r="B39" s="135">
        <v>3</v>
      </c>
      <c r="C39" s="145" t="s">
        <v>772</v>
      </c>
      <c r="D39" s="147" t="s">
        <v>773</v>
      </c>
      <c r="E39" s="135"/>
      <c r="F39" s="135">
        <v>2</v>
      </c>
      <c r="G39" s="135"/>
      <c r="H39" s="135"/>
      <c r="I39" s="135">
        <v>100</v>
      </c>
      <c r="J39" s="68" t="s">
        <v>16</v>
      </c>
      <c r="K39" s="68" t="s">
        <v>16</v>
      </c>
      <c r="L39" s="68" t="s">
        <v>16</v>
      </c>
      <c r="M39" s="68" t="s">
        <v>16</v>
      </c>
      <c r="N39" s="135"/>
      <c r="O39" s="135"/>
    </row>
    <row r="40" spans="1:15" x14ac:dyDescent="0.3">
      <c r="A40" s="72">
        <v>31</v>
      </c>
      <c r="B40" s="135">
        <v>3</v>
      </c>
      <c r="C40" s="145" t="s">
        <v>774</v>
      </c>
      <c r="D40" s="147" t="s">
        <v>775</v>
      </c>
      <c r="E40" s="135"/>
      <c r="F40" s="135">
        <v>3</v>
      </c>
      <c r="G40" s="135"/>
      <c r="H40" s="135"/>
      <c r="I40" s="135">
        <v>150</v>
      </c>
      <c r="J40" s="68" t="s">
        <v>16</v>
      </c>
      <c r="K40" s="68" t="s">
        <v>16</v>
      </c>
      <c r="L40" s="68" t="s">
        <v>16</v>
      </c>
      <c r="M40" s="68" t="s">
        <v>16</v>
      </c>
      <c r="N40" s="135"/>
      <c r="O40" s="135"/>
    </row>
    <row r="41" spans="1:15" x14ac:dyDescent="0.3">
      <c r="A41" s="72">
        <v>32</v>
      </c>
      <c r="B41" s="135">
        <v>3</v>
      </c>
      <c r="C41" s="145" t="s">
        <v>776</v>
      </c>
      <c r="D41" s="147" t="s">
        <v>777</v>
      </c>
      <c r="E41" s="135"/>
      <c r="F41" s="135">
        <v>2</v>
      </c>
      <c r="G41" s="135"/>
      <c r="H41" s="135"/>
      <c r="I41" s="135">
        <v>100</v>
      </c>
      <c r="J41" s="68" t="s">
        <v>16</v>
      </c>
      <c r="K41" s="68" t="s">
        <v>16</v>
      </c>
      <c r="L41" s="68" t="s">
        <v>16</v>
      </c>
      <c r="M41" s="68" t="s">
        <v>16</v>
      </c>
      <c r="N41" s="135"/>
      <c r="O41" s="135"/>
    </row>
    <row r="42" spans="1:15" x14ac:dyDescent="0.3">
      <c r="A42" s="72">
        <v>33</v>
      </c>
      <c r="B42" s="135">
        <v>3</v>
      </c>
      <c r="C42" s="145" t="s">
        <v>778</v>
      </c>
      <c r="D42" s="147" t="s">
        <v>779</v>
      </c>
      <c r="E42" s="135"/>
      <c r="F42" s="135">
        <v>2</v>
      </c>
      <c r="G42" s="135"/>
      <c r="H42" s="135"/>
      <c r="I42" s="135">
        <v>100</v>
      </c>
      <c r="J42" s="68" t="s">
        <v>16</v>
      </c>
      <c r="K42" s="68" t="s">
        <v>16</v>
      </c>
      <c r="L42" s="68" t="s">
        <v>16</v>
      </c>
      <c r="M42" s="68" t="s">
        <v>16</v>
      </c>
      <c r="N42" s="135"/>
      <c r="O42" s="135"/>
    </row>
    <row r="43" spans="1:15" x14ac:dyDescent="0.3">
      <c r="A43" s="72">
        <v>34</v>
      </c>
      <c r="B43" s="135">
        <v>3</v>
      </c>
      <c r="C43" s="145" t="s">
        <v>780</v>
      </c>
      <c r="D43" s="147" t="s">
        <v>781</v>
      </c>
      <c r="E43" s="135"/>
      <c r="F43" s="135">
        <v>4</v>
      </c>
      <c r="G43" s="135"/>
      <c r="H43" s="135"/>
      <c r="I43" s="135">
        <v>200</v>
      </c>
      <c r="J43" s="68" t="s">
        <v>16</v>
      </c>
      <c r="K43" s="68" t="s">
        <v>16</v>
      </c>
      <c r="L43" s="68" t="s">
        <v>16</v>
      </c>
      <c r="M43" s="68" t="s">
        <v>16</v>
      </c>
      <c r="N43" s="135"/>
      <c r="O43" s="135"/>
    </row>
    <row r="44" spans="1:15" ht="28.8" x14ac:dyDescent="0.3">
      <c r="A44" s="72">
        <v>35</v>
      </c>
      <c r="B44" s="135">
        <v>4</v>
      </c>
      <c r="C44" s="145" t="s">
        <v>782</v>
      </c>
      <c r="D44" s="147" t="s">
        <v>783</v>
      </c>
      <c r="E44" s="135"/>
      <c r="F44" s="135">
        <v>3</v>
      </c>
      <c r="G44" s="135"/>
      <c r="H44" s="135"/>
      <c r="I44" s="135">
        <v>150</v>
      </c>
      <c r="J44" s="68" t="s">
        <v>16</v>
      </c>
      <c r="K44" s="68" t="s">
        <v>16</v>
      </c>
      <c r="L44" s="68" t="s">
        <v>16</v>
      </c>
      <c r="M44" s="68" t="s">
        <v>16</v>
      </c>
      <c r="N44" s="135"/>
      <c r="O44" s="135"/>
    </row>
    <row r="45" spans="1:15" x14ac:dyDescent="0.3">
      <c r="A45" s="72">
        <v>36</v>
      </c>
      <c r="B45" s="135">
        <v>4</v>
      </c>
      <c r="C45" s="145" t="s">
        <v>784</v>
      </c>
      <c r="D45" s="147" t="s">
        <v>785</v>
      </c>
      <c r="E45" s="135"/>
      <c r="F45" s="135">
        <v>2</v>
      </c>
      <c r="G45" s="135"/>
      <c r="H45" s="135"/>
      <c r="I45" s="135">
        <v>100</v>
      </c>
      <c r="J45" s="68" t="s">
        <v>16</v>
      </c>
      <c r="K45" s="68" t="s">
        <v>16</v>
      </c>
      <c r="L45" s="68" t="s">
        <v>16</v>
      </c>
      <c r="M45" s="68" t="s">
        <v>16</v>
      </c>
      <c r="N45" s="135"/>
      <c r="O45" s="135"/>
    </row>
    <row r="46" spans="1:15" x14ac:dyDescent="0.3">
      <c r="A46" s="72">
        <v>37</v>
      </c>
      <c r="B46" s="135">
        <v>4</v>
      </c>
      <c r="C46" s="145" t="s">
        <v>786</v>
      </c>
      <c r="D46" s="147" t="s">
        <v>787</v>
      </c>
      <c r="E46" s="135"/>
      <c r="F46" s="135">
        <v>2</v>
      </c>
      <c r="G46" s="135"/>
      <c r="H46" s="135"/>
      <c r="I46" s="135">
        <v>100</v>
      </c>
      <c r="J46" s="68" t="s">
        <v>16</v>
      </c>
      <c r="K46" s="68" t="s">
        <v>16</v>
      </c>
      <c r="L46" s="68" t="s">
        <v>16</v>
      </c>
      <c r="M46" s="68" t="s">
        <v>16</v>
      </c>
      <c r="N46" s="135"/>
      <c r="O46" s="135"/>
    </row>
    <row r="47" spans="1:15" x14ac:dyDescent="0.3">
      <c r="A47" s="72">
        <v>38</v>
      </c>
      <c r="B47" s="135">
        <v>4</v>
      </c>
      <c r="C47" s="145" t="s">
        <v>788</v>
      </c>
      <c r="D47" s="147" t="s">
        <v>789</v>
      </c>
      <c r="E47" s="135"/>
      <c r="F47" s="135">
        <v>2</v>
      </c>
      <c r="G47" s="135"/>
      <c r="H47" s="135"/>
      <c r="I47" s="135">
        <v>100</v>
      </c>
      <c r="J47" s="68" t="s">
        <v>16</v>
      </c>
      <c r="K47" s="68" t="s">
        <v>16</v>
      </c>
      <c r="L47" s="68" t="s">
        <v>16</v>
      </c>
      <c r="M47" s="68" t="s">
        <v>16</v>
      </c>
      <c r="N47" s="135"/>
      <c r="O47" s="135"/>
    </row>
    <row r="48" spans="1:15" x14ac:dyDescent="0.3">
      <c r="A48" s="72">
        <v>39</v>
      </c>
      <c r="B48" s="135">
        <v>4</v>
      </c>
      <c r="C48" s="145" t="s">
        <v>790</v>
      </c>
      <c r="D48" s="147" t="s">
        <v>791</v>
      </c>
      <c r="E48" s="135"/>
      <c r="F48" s="135">
        <v>2</v>
      </c>
      <c r="G48" s="135"/>
      <c r="H48" s="135"/>
      <c r="I48" s="135">
        <v>100</v>
      </c>
      <c r="J48" s="68" t="s">
        <v>16</v>
      </c>
      <c r="K48" s="68" t="s">
        <v>16</v>
      </c>
      <c r="L48" s="68" t="s">
        <v>16</v>
      </c>
      <c r="M48" s="68" t="s">
        <v>16</v>
      </c>
      <c r="N48" s="135"/>
      <c r="O48" s="135"/>
    </row>
    <row r="49" spans="1:15" x14ac:dyDescent="0.3">
      <c r="A49" s="72">
        <v>40</v>
      </c>
      <c r="B49" s="135">
        <v>4</v>
      </c>
      <c r="C49" s="145" t="s">
        <v>792</v>
      </c>
      <c r="D49" s="147" t="s">
        <v>793</v>
      </c>
      <c r="E49" s="135"/>
      <c r="F49" s="135">
        <v>2</v>
      </c>
      <c r="G49" s="135"/>
      <c r="H49" s="135"/>
      <c r="I49" s="135">
        <v>100</v>
      </c>
      <c r="J49" s="68" t="s">
        <v>16</v>
      </c>
      <c r="K49" s="68" t="s">
        <v>16</v>
      </c>
      <c r="L49" s="68" t="s">
        <v>16</v>
      </c>
      <c r="M49" s="68" t="s">
        <v>16</v>
      </c>
      <c r="N49" s="135"/>
      <c r="O49" s="135"/>
    </row>
    <row r="50" spans="1:15" x14ac:dyDescent="0.3">
      <c r="A50" s="72">
        <v>41</v>
      </c>
      <c r="B50" s="135">
        <v>4</v>
      </c>
      <c r="C50" s="145" t="s">
        <v>760</v>
      </c>
      <c r="D50" s="147" t="s">
        <v>761</v>
      </c>
      <c r="E50" s="135"/>
      <c r="F50" s="135">
        <v>2</v>
      </c>
      <c r="G50" s="135"/>
      <c r="H50" s="135"/>
      <c r="I50" s="135">
        <v>100</v>
      </c>
      <c r="J50" s="68" t="s">
        <v>16</v>
      </c>
      <c r="K50" s="68" t="s">
        <v>16</v>
      </c>
      <c r="L50" s="68" t="s">
        <v>16</v>
      </c>
      <c r="M50" s="68" t="s">
        <v>16</v>
      </c>
      <c r="N50" s="135"/>
      <c r="O50" s="135"/>
    </row>
    <row r="51" spans="1:15" x14ac:dyDescent="0.3">
      <c r="A51" s="72">
        <v>42</v>
      </c>
      <c r="B51" s="135">
        <v>4</v>
      </c>
      <c r="C51" s="145" t="s">
        <v>794</v>
      </c>
      <c r="D51" s="147" t="s">
        <v>795</v>
      </c>
      <c r="E51" s="135"/>
      <c r="F51" s="135">
        <v>2</v>
      </c>
      <c r="G51" s="135"/>
      <c r="H51" s="135"/>
      <c r="I51" s="135">
        <v>100</v>
      </c>
      <c r="J51" s="68" t="s">
        <v>16</v>
      </c>
      <c r="K51" s="68" t="s">
        <v>16</v>
      </c>
      <c r="L51" s="68" t="s">
        <v>16</v>
      </c>
      <c r="M51" s="68" t="s">
        <v>16</v>
      </c>
      <c r="N51" s="135"/>
      <c r="O51" s="135"/>
    </row>
    <row r="52" spans="1:15" x14ac:dyDescent="0.3">
      <c r="A52" s="72">
        <v>43</v>
      </c>
      <c r="B52" s="135">
        <v>4</v>
      </c>
      <c r="C52" s="145" t="s">
        <v>796</v>
      </c>
      <c r="D52" s="147" t="s">
        <v>797</v>
      </c>
      <c r="E52" s="135"/>
      <c r="F52" s="135">
        <v>3</v>
      </c>
      <c r="G52" s="135"/>
      <c r="H52" s="135"/>
      <c r="I52" s="135">
        <v>150</v>
      </c>
      <c r="J52" s="68" t="s">
        <v>16</v>
      </c>
      <c r="K52" s="68" t="s">
        <v>16</v>
      </c>
      <c r="L52" s="68" t="s">
        <v>16</v>
      </c>
      <c r="M52" s="68" t="s">
        <v>16</v>
      </c>
      <c r="N52" s="135"/>
      <c r="O52" s="135"/>
    </row>
    <row r="53" spans="1:15" ht="28.8" x14ac:dyDescent="0.3">
      <c r="A53" s="72">
        <v>44</v>
      </c>
      <c r="B53" s="135">
        <v>5</v>
      </c>
      <c r="C53" s="145" t="s">
        <v>798</v>
      </c>
      <c r="D53" s="147" t="s">
        <v>799</v>
      </c>
      <c r="E53" s="135"/>
      <c r="F53" s="135">
        <v>3</v>
      </c>
      <c r="G53" s="135"/>
      <c r="H53" s="135"/>
      <c r="I53" s="135">
        <v>150</v>
      </c>
      <c r="J53" s="68" t="s">
        <v>16</v>
      </c>
      <c r="K53" s="68" t="s">
        <v>16</v>
      </c>
      <c r="L53" s="68" t="s">
        <v>16</v>
      </c>
      <c r="M53" s="68" t="s">
        <v>16</v>
      </c>
      <c r="N53" s="135"/>
      <c r="O53" s="135"/>
    </row>
    <row r="54" spans="1:15" ht="28.8" x14ac:dyDescent="0.3">
      <c r="A54" s="72">
        <v>45</v>
      </c>
      <c r="B54" s="135">
        <v>5</v>
      </c>
      <c r="C54" s="145" t="s">
        <v>800</v>
      </c>
      <c r="D54" s="147" t="s">
        <v>801</v>
      </c>
      <c r="E54" s="135"/>
      <c r="F54" s="135">
        <v>3</v>
      </c>
      <c r="G54" s="135"/>
      <c r="H54" s="135"/>
      <c r="I54" s="135">
        <v>150</v>
      </c>
      <c r="J54" s="68" t="s">
        <v>16</v>
      </c>
      <c r="K54" s="68" t="s">
        <v>16</v>
      </c>
      <c r="L54" s="68" t="s">
        <v>16</v>
      </c>
      <c r="M54" s="68" t="s">
        <v>16</v>
      </c>
      <c r="N54" s="135"/>
      <c r="O54" s="135"/>
    </row>
    <row r="55" spans="1:15" x14ac:dyDescent="0.3">
      <c r="A55" s="72">
        <v>46</v>
      </c>
      <c r="B55" s="135">
        <v>5</v>
      </c>
      <c r="C55" s="145" t="s">
        <v>802</v>
      </c>
      <c r="D55" s="147" t="s">
        <v>803</v>
      </c>
      <c r="E55" s="135"/>
      <c r="F55" s="135">
        <v>2</v>
      </c>
      <c r="G55" s="135"/>
      <c r="H55" s="135"/>
      <c r="I55" s="135">
        <v>100</v>
      </c>
      <c r="J55" s="68" t="s">
        <v>16</v>
      </c>
      <c r="K55" s="68" t="s">
        <v>16</v>
      </c>
      <c r="L55" s="68" t="s">
        <v>16</v>
      </c>
      <c r="M55" s="68" t="s">
        <v>16</v>
      </c>
      <c r="N55" s="135"/>
      <c r="O55" s="135"/>
    </row>
    <row r="56" spans="1:15" x14ac:dyDescent="0.3">
      <c r="A56" s="72">
        <v>47</v>
      </c>
      <c r="B56" s="135">
        <v>5</v>
      </c>
      <c r="C56" s="145" t="s">
        <v>804</v>
      </c>
      <c r="D56" s="147" t="s">
        <v>805</v>
      </c>
      <c r="E56" s="135"/>
      <c r="F56" s="135">
        <v>3</v>
      </c>
      <c r="G56" s="135"/>
      <c r="H56" s="135"/>
      <c r="I56" s="135">
        <v>150</v>
      </c>
      <c r="J56" s="68" t="s">
        <v>16</v>
      </c>
      <c r="K56" s="68" t="s">
        <v>16</v>
      </c>
      <c r="L56" s="68" t="s">
        <v>16</v>
      </c>
      <c r="M56" s="68" t="s">
        <v>16</v>
      </c>
      <c r="N56" s="135"/>
      <c r="O56" s="135"/>
    </row>
    <row r="57" spans="1:15" x14ac:dyDescent="0.3">
      <c r="A57" s="72">
        <v>48</v>
      </c>
      <c r="B57" s="135">
        <v>5</v>
      </c>
      <c r="C57" s="145" t="s">
        <v>806</v>
      </c>
      <c r="D57" s="147" t="s">
        <v>638</v>
      </c>
      <c r="E57" s="135"/>
      <c r="F57" s="135">
        <v>2</v>
      </c>
      <c r="G57" s="135"/>
      <c r="H57" s="135"/>
      <c r="I57" s="135">
        <v>100</v>
      </c>
      <c r="J57" s="68" t="s">
        <v>16</v>
      </c>
      <c r="K57" s="68" t="s">
        <v>16</v>
      </c>
      <c r="L57" s="68" t="s">
        <v>16</v>
      </c>
      <c r="M57" s="68" t="s">
        <v>16</v>
      </c>
      <c r="N57" s="135"/>
      <c r="O57" s="135"/>
    </row>
    <row r="58" spans="1:15" x14ac:dyDescent="0.3">
      <c r="A58" s="72">
        <v>49</v>
      </c>
      <c r="B58" s="135">
        <v>5</v>
      </c>
      <c r="C58" s="145" t="s">
        <v>807</v>
      </c>
      <c r="D58" s="147" t="s">
        <v>808</v>
      </c>
      <c r="E58" s="135"/>
      <c r="F58" s="135">
        <v>2</v>
      </c>
      <c r="G58" s="135"/>
      <c r="H58" s="135"/>
      <c r="I58" s="135">
        <v>100</v>
      </c>
      <c r="J58" s="68" t="s">
        <v>16</v>
      </c>
      <c r="K58" s="68" t="s">
        <v>16</v>
      </c>
      <c r="L58" s="68" t="s">
        <v>16</v>
      </c>
      <c r="M58" s="68" t="s">
        <v>16</v>
      </c>
      <c r="N58" s="135"/>
      <c r="O58" s="135"/>
    </row>
    <row r="59" spans="1:15" x14ac:dyDescent="0.3">
      <c r="A59" s="72">
        <v>50</v>
      </c>
      <c r="B59" s="135">
        <v>5</v>
      </c>
      <c r="C59" s="145" t="s">
        <v>809</v>
      </c>
      <c r="D59" s="147" t="s">
        <v>604</v>
      </c>
      <c r="E59" s="135"/>
      <c r="F59" s="135">
        <v>2</v>
      </c>
      <c r="G59" s="135"/>
      <c r="H59" s="135"/>
      <c r="I59" s="135">
        <v>100</v>
      </c>
      <c r="J59" s="68" t="s">
        <v>16</v>
      </c>
      <c r="K59" s="68" t="s">
        <v>16</v>
      </c>
      <c r="L59" s="68" t="s">
        <v>16</v>
      </c>
      <c r="M59" s="68" t="s">
        <v>16</v>
      </c>
      <c r="N59" s="135"/>
      <c r="O59" s="135"/>
    </row>
    <row r="60" spans="1:15" x14ac:dyDescent="0.3">
      <c r="A60" s="72">
        <v>51</v>
      </c>
      <c r="B60" s="135">
        <v>5</v>
      </c>
      <c r="C60" s="145" t="s">
        <v>810</v>
      </c>
      <c r="D60" s="147" t="s">
        <v>811</v>
      </c>
      <c r="E60" s="135"/>
      <c r="F60" s="135">
        <v>2</v>
      </c>
      <c r="G60" s="135"/>
      <c r="H60" s="135"/>
      <c r="I60" s="135">
        <v>100</v>
      </c>
      <c r="J60" s="68" t="s">
        <v>16</v>
      </c>
      <c r="K60" s="68" t="s">
        <v>16</v>
      </c>
      <c r="L60" s="68" t="s">
        <v>16</v>
      </c>
      <c r="M60" s="68" t="s">
        <v>16</v>
      </c>
      <c r="N60" s="135"/>
      <c r="O60" s="135"/>
    </row>
    <row r="61" spans="1:15" ht="28.8" x14ac:dyDescent="0.3">
      <c r="A61" s="72">
        <v>52</v>
      </c>
      <c r="B61" s="135">
        <v>5</v>
      </c>
      <c r="C61" s="145" t="s">
        <v>812</v>
      </c>
      <c r="D61" s="147" t="s">
        <v>813</v>
      </c>
      <c r="E61" s="135"/>
      <c r="F61" s="135">
        <v>2</v>
      </c>
      <c r="G61" s="135"/>
      <c r="H61" s="135"/>
      <c r="I61" s="135">
        <v>100</v>
      </c>
      <c r="J61" s="68" t="s">
        <v>16</v>
      </c>
      <c r="K61" s="68" t="s">
        <v>16</v>
      </c>
      <c r="L61" s="68" t="s">
        <v>16</v>
      </c>
      <c r="M61" s="68" t="s">
        <v>16</v>
      </c>
      <c r="N61" s="135"/>
      <c r="O61" s="135"/>
    </row>
    <row r="62" spans="1:15" x14ac:dyDescent="0.3">
      <c r="A62" s="72">
        <v>53</v>
      </c>
      <c r="B62" s="135">
        <v>6</v>
      </c>
      <c r="C62" s="145" t="s">
        <v>814</v>
      </c>
      <c r="D62" s="147" t="s">
        <v>815</v>
      </c>
      <c r="E62" s="135"/>
      <c r="F62" s="135">
        <v>2</v>
      </c>
      <c r="G62" s="135"/>
      <c r="H62" s="135"/>
      <c r="I62" s="135">
        <v>100</v>
      </c>
      <c r="J62" s="68" t="s">
        <v>16</v>
      </c>
      <c r="K62" s="68" t="s">
        <v>16</v>
      </c>
      <c r="L62" s="68" t="s">
        <v>16</v>
      </c>
      <c r="M62" s="68" t="s">
        <v>16</v>
      </c>
      <c r="N62" s="135"/>
      <c r="O62" s="135"/>
    </row>
    <row r="63" spans="1:15" ht="28.8" x14ac:dyDescent="0.3">
      <c r="A63" s="72">
        <v>54</v>
      </c>
      <c r="B63" s="135">
        <v>6</v>
      </c>
      <c r="C63" s="145" t="s">
        <v>816</v>
      </c>
      <c r="D63" s="147" t="s">
        <v>817</v>
      </c>
      <c r="E63" s="135"/>
      <c r="F63" s="135">
        <v>2</v>
      </c>
      <c r="G63" s="135"/>
      <c r="H63" s="135"/>
      <c r="I63" s="135">
        <v>100</v>
      </c>
      <c r="J63" s="68" t="s">
        <v>16</v>
      </c>
      <c r="K63" s="68" t="s">
        <v>16</v>
      </c>
      <c r="L63" s="68" t="s">
        <v>16</v>
      </c>
      <c r="M63" s="68" t="s">
        <v>16</v>
      </c>
      <c r="N63" s="135"/>
      <c r="O63" s="135"/>
    </row>
    <row r="64" spans="1:15" ht="28.8" x14ac:dyDescent="0.3">
      <c r="A64" s="72">
        <v>55</v>
      </c>
      <c r="B64" s="135">
        <v>6</v>
      </c>
      <c r="C64" s="145" t="s">
        <v>818</v>
      </c>
      <c r="D64" s="147" t="s">
        <v>819</v>
      </c>
      <c r="E64" s="135"/>
      <c r="F64" s="135">
        <v>2</v>
      </c>
      <c r="G64" s="135"/>
      <c r="H64" s="135"/>
      <c r="I64" s="135">
        <v>100</v>
      </c>
      <c r="J64" s="68" t="s">
        <v>16</v>
      </c>
      <c r="K64" s="68" t="s">
        <v>16</v>
      </c>
      <c r="L64" s="68" t="s">
        <v>16</v>
      </c>
      <c r="M64" s="68" t="s">
        <v>16</v>
      </c>
      <c r="N64" s="135"/>
      <c r="O64" s="135"/>
    </row>
    <row r="65" spans="1:15" x14ac:dyDescent="0.3">
      <c r="A65" s="72">
        <v>56</v>
      </c>
      <c r="B65" s="135">
        <v>6</v>
      </c>
      <c r="C65" s="145" t="s">
        <v>820</v>
      </c>
      <c r="D65" s="147" t="s">
        <v>821</v>
      </c>
      <c r="E65" s="135"/>
      <c r="F65" s="135">
        <v>2</v>
      </c>
      <c r="G65" s="135"/>
      <c r="H65" s="135"/>
      <c r="I65" s="135">
        <v>100</v>
      </c>
      <c r="J65" s="68" t="s">
        <v>16</v>
      </c>
      <c r="K65" s="68" t="s">
        <v>16</v>
      </c>
      <c r="L65" s="68" t="s">
        <v>16</v>
      </c>
      <c r="M65" s="68" t="s">
        <v>16</v>
      </c>
      <c r="N65" s="135"/>
      <c r="O65" s="135"/>
    </row>
    <row r="66" spans="1:15" x14ac:dyDescent="0.3">
      <c r="A66" s="72">
        <v>57</v>
      </c>
      <c r="B66" s="135">
        <v>6</v>
      </c>
      <c r="C66" s="145" t="s">
        <v>822</v>
      </c>
      <c r="D66" s="147" t="s">
        <v>823</v>
      </c>
      <c r="E66" s="135"/>
      <c r="F66" s="135">
        <v>2</v>
      </c>
      <c r="G66" s="135"/>
      <c r="H66" s="135"/>
      <c r="I66" s="135">
        <v>100</v>
      </c>
      <c r="J66" s="68" t="s">
        <v>16</v>
      </c>
      <c r="K66" s="68" t="s">
        <v>16</v>
      </c>
      <c r="L66" s="68" t="s">
        <v>16</v>
      </c>
      <c r="M66" s="68" t="s">
        <v>16</v>
      </c>
      <c r="N66" s="135"/>
      <c r="O66" s="135"/>
    </row>
    <row r="67" spans="1:15" x14ac:dyDescent="0.3">
      <c r="A67" s="72">
        <v>58</v>
      </c>
      <c r="B67" s="135">
        <v>6</v>
      </c>
      <c r="C67" s="145" t="s">
        <v>824</v>
      </c>
      <c r="D67" s="147" t="s">
        <v>825</v>
      </c>
      <c r="E67" s="135"/>
      <c r="F67" s="135">
        <v>2</v>
      </c>
      <c r="G67" s="135"/>
      <c r="H67" s="135"/>
      <c r="I67" s="135">
        <v>100</v>
      </c>
      <c r="J67" s="68" t="s">
        <v>16</v>
      </c>
      <c r="K67" s="68" t="s">
        <v>16</v>
      </c>
      <c r="L67" s="68" t="s">
        <v>16</v>
      </c>
      <c r="M67" s="68" t="s">
        <v>16</v>
      </c>
      <c r="N67" s="135"/>
      <c r="O67" s="135"/>
    </row>
    <row r="68" spans="1:15" x14ac:dyDescent="0.3">
      <c r="A68" s="72">
        <v>59</v>
      </c>
      <c r="B68" s="135">
        <v>6</v>
      </c>
      <c r="C68" s="145" t="s">
        <v>826</v>
      </c>
      <c r="D68" s="147" t="s">
        <v>827</v>
      </c>
      <c r="E68" s="135"/>
      <c r="F68" s="135">
        <v>4</v>
      </c>
      <c r="G68" s="135"/>
      <c r="H68" s="135"/>
      <c r="I68" s="135">
        <v>200</v>
      </c>
      <c r="J68" s="68" t="s">
        <v>16</v>
      </c>
      <c r="K68" s="68" t="s">
        <v>16</v>
      </c>
      <c r="L68" s="68" t="s">
        <v>16</v>
      </c>
      <c r="M68" s="68" t="s">
        <v>16</v>
      </c>
      <c r="N68" s="135"/>
      <c r="O68" s="135"/>
    </row>
    <row r="69" spans="1:15" x14ac:dyDescent="0.3">
      <c r="A69" s="72">
        <v>60</v>
      </c>
      <c r="B69" s="135">
        <v>6</v>
      </c>
      <c r="C69" s="145" t="s">
        <v>828</v>
      </c>
      <c r="D69" s="147" t="s">
        <v>829</v>
      </c>
      <c r="E69" s="135"/>
      <c r="F69" s="135">
        <v>2</v>
      </c>
      <c r="G69" s="135"/>
      <c r="H69" s="135"/>
      <c r="I69" s="135">
        <v>100</v>
      </c>
      <c r="J69" s="68" t="s">
        <v>16</v>
      </c>
      <c r="K69" s="68" t="s">
        <v>16</v>
      </c>
      <c r="L69" s="68" t="s">
        <v>16</v>
      </c>
      <c r="M69" s="68" t="s">
        <v>16</v>
      </c>
      <c r="N69" s="135"/>
      <c r="O69" s="135"/>
    </row>
    <row r="70" spans="1:15" x14ac:dyDescent="0.3">
      <c r="A70" s="72">
        <v>61</v>
      </c>
      <c r="B70" s="135">
        <v>6</v>
      </c>
      <c r="C70" s="145" t="s">
        <v>830</v>
      </c>
      <c r="D70" s="147" t="s">
        <v>831</v>
      </c>
      <c r="E70" s="135"/>
      <c r="F70" s="135">
        <v>2</v>
      </c>
      <c r="G70" s="135"/>
      <c r="H70" s="135"/>
      <c r="I70" s="135">
        <v>100</v>
      </c>
      <c r="J70" s="68" t="s">
        <v>16</v>
      </c>
      <c r="K70" s="68" t="s">
        <v>16</v>
      </c>
      <c r="L70" s="68" t="s">
        <v>16</v>
      </c>
      <c r="M70" s="68" t="s">
        <v>16</v>
      </c>
      <c r="N70" s="135"/>
      <c r="O70" s="135"/>
    </row>
    <row r="71" spans="1:15" x14ac:dyDescent="0.3">
      <c r="A71" s="72">
        <v>62</v>
      </c>
      <c r="B71" s="135">
        <v>6</v>
      </c>
      <c r="C71" s="145" t="s">
        <v>832</v>
      </c>
      <c r="D71" s="147" t="s">
        <v>833</v>
      </c>
      <c r="E71" s="135" t="s">
        <v>16</v>
      </c>
      <c r="F71" s="135">
        <v>4</v>
      </c>
      <c r="G71" s="135"/>
      <c r="H71" s="135"/>
      <c r="I71" s="135">
        <v>200</v>
      </c>
      <c r="J71" s="68" t="s">
        <v>16</v>
      </c>
      <c r="K71" s="68" t="s">
        <v>16</v>
      </c>
      <c r="L71" s="68" t="s">
        <v>16</v>
      </c>
      <c r="M71" s="68" t="s">
        <v>16</v>
      </c>
      <c r="N71" s="135"/>
      <c r="O71" s="135"/>
    </row>
    <row r="72" spans="1:15" x14ac:dyDescent="0.3">
      <c r="A72" s="72">
        <v>63</v>
      </c>
      <c r="B72" s="135">
        <v>6</v>
      </c>
      <c r="C72" s="145" t="s">
        <v>834</v>
      </c>
      <c r="D72" s="147" t="s">
        <v>835</v>
      </c>
      <c r="E72" s="135" t="s">
        <v>16</v>
      </c>
      <c r="F72" s="135">
        <v>4</v>
      </c>
      <c r="G72" s="135"/>
      <c r="H72" s="135"/>
      <c r="I72" s="135">
        <v>200</v>
      </c>
      <c r="J72" s="68" t="s">
        <v>16</v>
      </c>
      <c r="K72" s="68" t="s">
        <v>16</v>
      </c>
      <c r="L72" s="68" t="s">
        <v>16</v>
      </c>
      <c r="M72" s="68" t="s">
        <v>16</v>
      </c>
      <c r="N72" s="135"/>
      <c r="O72" s="135"/>
    </row>
    <row r="73" spans="1:15" x14ac:dyDescent="0.3">
      <c r="A73" s="72">
        <v>64</v>
      </c>
      <c r="B73" s="135">
        <v>6</v>
      </c>
      <c r="C73" s="145" t="s">
        <v>836</v>
      </c>
      <c r="D73" s="147" t="s">
        <v>837</v>
      </c>
      <c r="E73" s="135" t="s">
        <v>16</v>
      </c>
      <c r="F73" s="135">
        <v>4</v>
      </c>
      <c r="G73" s="135"/>
      <c r="H73" s="135"/>
      <c r="I73" s="135">
        <v>200</v>
      </c>
      <c r="J73" s="68" t="s">
        <v>16</v>
      </c>
      <c r="K73" s="68" t="s">
        <v>16</v>
      </c>
      <c r="L73" s="68" t="s">
        <v>16</v>
      </c>
      <c r="M73" s="68" t="s">
        <v>16</v>
      </c>
      <c r="N73" s="135"/>
      <c r="O73" s="135"/>
    </row>
    <row r="74" spans="1:15" x14ac:dyDescent="0.3">
      <c r="A74" s="72">
        <v>65</v>
      </c>
      <c r="B74" s="135">
        <v>6</v>
      </c>
      <c r="C74" s="145" t="s">
        <v>838</v>
      </c>
      <c r="D74" s="147" t="s">
        <v>839</v>
      </c>
      <c r="E74" s="135" t="s">
        <v>16</v>
      </c>
      <c r="F74" s="135">
        <v>4</v>
      </c>
      <c r="G74" s="135"/>
      <c r="H74" s="135"/>
      <c r="I74" s="135">
        <v>200</v>
      </c>
      <c r="J74" s="68" t="s">
        <v>16</v>
      </c>
      <c r="K74" s="68" t="s">
        <v>16</v>
      </c>
      <c r="L74" s="68" t="s">
        <v>16</v>
      </c>
      <c r="M74" s="68" t="s">
        <v>16</v>
      </c>
      <c r="N74" s="135"/>
      <c r="O74" s="135"/>
    </row>
    <row r="75" spans="1:15" x14ac:dyDescent="0.3">
      <c r="A75" s="72">
        <v>66</v>
      </c>
      <c r="B75" s="135">
        <v>6</v>
      </c>
      <c r="C75" s="145" t="s">
        <v>840</v>
      </c>
      <c r="D75" s="147" t="s">
        <v>843</v>
      </c>
      <c r="E75" s="135" t="s">
        <v>16</v>
      </c>
      <c r="F75" s="135">
        <v>4</v>
      </c>
      <c r="G75" s="135"/>
      <c r="H75" s="135"/>
      <c r="I75" s="135">
        <v>200</v>
      </c>
      <c r="J75" s="68" t="s">
        <v>16</v>
      </c>
      <c r="K75" s="68" t="s">
        <v>16</v>
      </c>
      <c r="L75" s="68" t="s">
        <v>16</v>
      </c>
      <c r="M75" s="68" t="s">
        <v>16</v>
      </c>
      <c r="N75" s="135"/>
      <c r="O75" s="135"/>
    </row>
    <row r="76" spans="1:15" ht="28.8" x14ac:dyDescent="0.3">
      <c r="A76" s="72">
        <v>67</v>
      </c>
      <c r="B76" s="135">
        <v>6</v>
      </c>
      <c r="C76" s="145" t="s">
        <v>841</v>
      </c>
      <c r="D76" s="147" t="s">
        <v>842</v>
      </c>
      <c r="E76" s="135" t="s">
        <v>16</v>
      </c>
      <c r="F76" s="135">
        <v>4</v>
      </c>
      <c r="G76" s="135"/>
      <c r="H76" s="135"/>
      <c r="I76" s="135">
        <v>200</v>
      </c>
      <c r="J76" s="68" t="s">
        <v>16</v>
      </c>
      <c r="K76" s="68" t="s">
        <v>16</v>
      </c>
      <c r="L76" s="68" t="s">
        <v>16</v>
      </c>
      <c r="M76" s="68" t="s">
        <v>16</v>
      </c>
      <c r="N76" s="135"/>
      <c r="O76" s="135"/>
    </row>
    <row r="77" spans="1:15" x14ac:dyDescent="0.3">
      <c r="A77" s="72">
        <v>68</v>
      </c>
      <c r="B77" s="135">
        <v>6</v>
      </c>
      <c r="C77" s="145" t="s">
        <v>844</v>
      </c>
      <c r="D77" s="147" t="s">
        <v>845</v>
      </c>
      <c r="E77" s="135" t="s">
        <v>16</v>
      </c>
      <c r="F77" s="135">
        <v>4</v>
      </c>
      <c r="G77" s="135"/>
      <c r="H77" s="135"/>
      <c r="I77" s="135">
        <v>200</v>
      </c>
      <c r="J77" s="68" t="s">
        <v>16</v>
      </c>
      <c r="K77" s="68" t="s">
        <v>16</v>
      </c>
      <c r="L77" s="68" t="s">
        <v>16</v>
      </c>
      <c r="M77" s="68" t="s">
        <v>16</v>
      </c>
      <c r="N77" s="135"/>
      <c r="O77" s="135"/>
    </row>
    <row r="78" spans="1:15" ht="28.8" x14ac:dyDescent="0.3">
      <c r="A78" s="72">
        <v>69</v>
      </c>
      <c r="B78" s="135">
        <v>6</v>
      </c>
      <c r="C78" s="145" t="s">
        <v>846</v>
      </c>
      <c r="D78" s="147" t="s">
        <v>847</v>
      </c>
      <c r="E78" s="135" t="s">
        <v>16</v>
      </c>
      <c r="F78" s="135">
        <v>4</v>
      </c>
      <c r="G78" s="135"/>
      <c r="H78" s="135"/>
      <c r="I78" s="135">
        <v>200</v>
      </c>
      <c r="J78" s="68" t="s">
        <v>16</v>
      </c>
      <c r="K78" s="68" t="s">
        <v>16</v>
      </c>
      <c r="L78" s="68" t="s">
        <v>16</v>
      </c>
      <c r="M78" s="68" t="s">
        <v>16</v>
      </c>
      <c r="N78" s="135"/>
      <c r="O78" s="135"/>
    </row>
    <row r="79" spans="1:15" x14ac:dyDescent="0.3">
      <c r="A79" s="72">
        <v>70</v>
      </c>
      <c r="B79" s="135">
        <v>6</v>
      </c>
      <c r="C79" s="145" t="s">
        <v>848</v>
      </c>
      <c r="D79" s="147" t="s">
        <v>849</v>
      </c>
      <c r="E79" s="135"/>
      <c r="F79" s="135">
        <v>4</v>
      </c>
      <c r="G79" s="135"/>
      <c r="H79" s="135"/>
      <c r="I79" s="135">
        <v>200</v>
      </c>
      <c r="J79" s="68" t="s">
        <v>16</v>
      </c>
      <c r="K79" s="68" t="s">
        <v>16</v>
      </c>
      <c r="L79" s="68" t="s">
        <v>16</v>
      </c>
      <c r="M79" s="68" t="s">
        <v>16</v>
      </c>
      <c r="N79" s="135"/>
      <c r="O79" s="135"/>
    </row>
    <row r="80" spans="1:15" x14ac:dyDescent="0.3">
      <c r="A80" s="72">
        <v>71</v>
      </c>
      <c r="B80" s="135">
        <v>6</v>
      </c>
      <c r="C80" s="145" t="s">
        <v>850</v>
      </c>
      <c r="D80" s="147" t="s">
        <v>851</v>
      </c>
      <c r="E80" s="135"/>
      <c r="F80" s="135">
        <v>4</v>
      </c>
      <c r="G80" s="135"/>
      <c r="H80" s="135"/>
      <c r="I80" s="135">
        <v>200</v>
      </c>
      <c r="J80" s="68" t="s">
        <v>16</v>
      </c>
      <c r="K80" s="68" t="s">
        <v>16</v>
      </c>
      <c r="L80" s="68" t="s">
        <v>16</v>
      </c>
      <c r="M80" s="68" t="s">
        <v>16</v>
      </c>
      <c r="N80" s="135"/>
      <c r="O80" s="135"/>
    </row>
    <row r="81" spans="1:15" x14ac:dyDescent="0.3">
      <c r="A81" s="72">
        <v>72</v>
      </c>
      <c r="B81" s="135">
        <v>6</v>
      </c>
      <c r="C81" s="145" t="s">
        <v>852</v>
      </c>
      <c r="D81" s="147" t="s">
        <v>853</v>
      </c>
      <c r="E81" s="135"/>
      <c r="F81" s="135">
        <v>4</v>
      </c>
      <c r="G81" s="135"/>
      <c r="H81" s="135"/>
      <c r="I81" s="135">
        <v>200</v>
      </c>
      <c r="J81" s="68" t="s">
        <v>16</v>
      </c>
      <c r="K81" s="68" t="s">
        <v>16</v>
      </c>
      <c r="L81" s="68" t="s">
        <v>16</v>
      </c>
      <c r="M81" s="68" t="s">
        <v>16</v>
      </c>
      <c r="N81" s="135"/>
      <c r="O81" s="135"/>
    </row>
    <row r="82" spans="1:15" x14ac:dyDescent="0.3">
      <c r="A82" s="72">
        <v>73</v>
      </c>
      <c r="B82" s="135">
        <v>6</v>
      </c>
      <c r="C82" s="145" t="s">
        <v>854</v>
      </c>
      <c r="D82" s="147" t="s">
        <v>855</v>
      </c>
      <c r="E82" s="135" t="s">
        <v>16</v>
      </c>
      <c r="F82" s="135">
        <v>4</v>
      </c>
      <c r="G82" s="135"/>
      <c r="H82" s="135"/>
      <c r="I82" s="135">
        <v>200</v>
      </c>
      <c r="J82" s="68" t="s">
        <v>16</v>
      </c>
      <c r="K82" s="68" t="s">
        <v>16</v>
      </c>
      <c r="L82" s="68" t="s">
        <v>16</v>
      </c>
      <c r="M82" s="68" t="s">
        <v>16</v>
      </c>
      <c r="N82" s="135"/>
      <c r="O82" s="135"/>
    </row>
    <row r="83" spans="1:15" x14ac:dyDescent="0.3">
      <c r="A83" s="72">
        <v>74</v>
      </c>
      <c r="B83" s="135">
        <v>6</v>
      </c>
      <c r="C83" s="145" t="s">
        <v>856</v>
      </c>
      <c r="D83" s="147" t="s">
        <v>857</v>
      </c>
      <c r="E83" s="135" t="s">
        <v>16</v>
      </c>
      <c r="F83" s="135">
        <v>4</v>
      </c>
      <c r="G83" s="135"/>
      <c r="H83" s="135"/>
      <c r="I83" s="135">
        <v>200</v>
      </c>
      <c r="J83" s="68" t="s">
        <v>16</v>
      </c>
      <c r="K83" s="68" t="s">
        <v>16</v>
      </c>
      <c r="L83" s="68" t="s">
        <v>16</v>
      </c>
      <c r="M83" s="68" t="s">
        <v>16</v>
      </c>
      <c r="N83" s="135"/>
      <c r="O83" s="135"/>
    </row>
    <row r="84" spans="1:15" x14ac:dyDescent="0.3">
      <c r="A84" s="72">
        <v>75</v>
      </c>
      <c r="B84" s="135">
        <v>7</v>
      </c>
      <c r="C84" s="145" t="s">
        <v>858</v>
      </c>
      <c r="D84" s="147" t="s">
        <v>859</v>
      </c>
      <c r="E84" s="135"/>
      <c r="F84" s="135">
        <v>2</v>
      </c>
      <c r="G84" s="135"/>
      <c r="H84" s="135"/>
      <c r="I84" s="135">
        <v>100</v>
      </c>
      <c r="J84" s="68" t="s">
        <v>16</v>
      </c>
      <c r="K84" s="68" t="s">
        <v>16</v>
      </c>
      <c r="L84" s="68" t="s">
        <v>16</v>
      </c>
      <c r="M84" s="68" t="s">
        <v>16</v>
      </c>
      <c r="N84" s="135"/>
      <c r="O84" s="135"/>
    </row>
    <row r="85" spans="1:15" x14ac:dyDescent="0.3">
      <c r="A85" s="72">
        <v>76</v>
      </c>
      <c r="B85" s="135">
        <v>7</v>
      </c>
      <c r="C85" s="145" t="s">
        <v>860</v>
      </c>
      <c r="D85" s="147" t="s">
        <v>639</v>
      </c>
      <c r="E85" s="135"/>
      <c r="F85" s="135">
        <v>2</v>
      </c>
      <c r="G85" s="135"/>
      <c r="H85" s="135"/>
      <c r="I85" s="135">
        <v>100</v>
      </c>
      <c r="J85" s="68" t="s">
        <v>16</v>
      </c>
      <c r="K85" s="68" t="s">
        <v>16</v>
      </c>
      <c r="L85" s="68" t="s">
        <v>16</v>
      </c>
      <c r="M85" s="68" t="s">
        <v>16</v>
      </c>
      <c r="N85" s="135"/>
      <c r="O85" s="135"/>
    </row>
    <row r="86" spans="1:15" x14ac:dyDescent="0.3">
      <c r="A86" s="72">
        <v>77</v>
      </c>
      <c r="B86" s="135">
        <v>7</v>
      </c>
      <c r="C86" s="145" t="s">
        <v>861</v>
      </c>
      <c r="D86" s="147" t="s">
        <v>862</v>
      </c>
      <c r="E86" s="135"/>
      <c r="F86" s="135">
        <v>2</v>
      </c>
      <c r="G86" s="135"/>
      <c r="H86" s="135"/>
      <c r="I86" s="135">
        <v>100</v>
      </c>
      <c r="J86" s="68" t="s">
        <v>16</v>
      </c>
      <c r="K86" s="68" t="s">
        <v>16</v>
      </c>
      <c r="L86" s="68" t="s">
        <v>16</v>
      </c>
      <c r="M86" s="68" t="s">
        <v>16</v>
      </c>
      <c r="N86" s="135"/>
      <c r="O86" s="135"/>
    </row>
    <row r="87" spans="1:15" x14ac:dyDescent="0.3">
      <c r="A87" s="72">
        <v>78</v>
      </c>
      <c r="B87" s="135">
        <v>7</v>
      </c>
      <c r="C87" s="145" t="s">
        <v>863</v>
      </c>
      <c r="D87" s="147" t="s">
        <v>864</v>
      </c>
      <c r="E87" s="135"/>
      <c r="F87" s="135"/>
      <c r="G87" s="135"/>
      <c r="H87" s="135">
        <v>2</v>
      </c>
      <c r="I87" s="135">
        <v>100</v>
      </c>
      <c r="J87" s="68" t="s">
        <v>16</v>
      </c>
      <c r="K87" s="68" t="s">
        <v>16</v>
      </c>
      <c r="L87" s="68" t="s">
        <v>16</v>
      </c>
      <c r="M87" s="68" t="s">
        <v>16</v>
      </c>
      <c r="N87" s="135"/>
      <c r="O87" s="135"/>
    </row>
    <row r="88" spans="1:15" ht="28.8" x14ac:dyDescent="0.3">
      <c r="A88" s="72">
        <v>79</v>
      </c>
      <c r="B88" s="135">
        <v>7</v>
      </c>
      <c r="C88" s="145" t="s">
        <v>865</v>
      </c>
      <c r="D88" s="147" t="s">
        <v>866</v>
      </c>
      <c r="E88" s="135" t="s">
        <v>16</v>
      </c>
      <c r="F88" s="135">
        <v>4</v>
      </c>
      <c r="G88" s="135"/>
      <c r="H88" s="135"/>
      <c r="I88" s="135">
        <v>200</v>
      </c>
      <c r="J88" s="68" t="s">
        <v>16</v>
      </c>
      <c r="K88" s="68" t="s">
        <v>16</v>
      </c>
      <c r="L88" s="68" t="s">
        <v>16</v>
      </c>
      <c r="M88" s="68" t="s">
        <v>16</v>
      </c>
      <c r="N88" s="135"/>
      <c r="O88" s="135"/>
    </row>
    <row r="89" spans="1:15" x14ac:dyDescent="0.3">
      <c r="A89" s="72">
        <v>80</v>
      </c>
      <c r="B89" s="135">
        <v>7</v>
      </c>
      <c r="C89" s="145" t="s">
        <v>867</v>
      </c>
      <c r="D89" s="147" t="s">
        <v>868</v>
      </c>
      <c r="E89" s="135" t="s">
        <v>16</v>
      </c>
      <c r="F89" s="135">
        <v>4</v>
      </c>
      <c r="G89" s="135"/>
      <c r="H89" s="135"/>
      <c r="I89" s="135">
        <v>200</v>
      </c>
      <c r="J89" s="68" t="s">
        <v>16</v>
      </c>
      <c r="K89" s="68" t="s">
        <v>16</v>
      </c>
      <c r="L89" s="68" t="s">
        <v>16</v>
      </c>
      <c r="M89" s="68" t="s">
        <v>16</v>
      </c>
      <c r="N89" s="135"/>
      <c r="O89" s="135"/>
    </row>
    <row r="90" spans="1:15" x14ac:dyDescent="0.3">
      <c r="A90" s="72">
        <v>81</v>
      </c>
      <c r="B90" s="135">
        <v>7</v>
      </c>
      <c r="C90" s="145" t="s">
        <v>869</v>
      </c>
      <c r="D90" s="147" t="s">
        <v>870</v>
      </c>
      <c r="E90" s="135" t="s">
        <v>16</v>
      </c>
      <c r="F90" s="135">
        <v>4</v>
      </c>
      <c r="G90" s="135"/>
      <c r="H90" s="135"/>
      <c r="I90" s="135">
        <v>200</v>
      </c>
      <c r="J90" s="68" t="s">
        <v>16</v>
      </c>
      <c r="K90" s="68" t="s">
        <v>16</v>
      </c>
      <c r="L90" s="68" t="s">
        <v>16</v>
      </c>
      <c r="M90" s="68" t="s">
        <v>16</v>
      </c>
      <c r="N90" s="135"/>
      <c r="O90" s="135"/>
    </row>
    <row r="91" spans="1:15" ht="28.8" x14ac:dyDescent="0.3">
      <c r="A91" s="72">
        <v>82</v>
      </c>
      <c r="B91" s="135">
        <v>7</v>
      </c>
      <c r="C91" s="145" t="s">
        <v>871</v>
      </c>
      <c r="D91" s="147" t="s">
        <v>872</v>
      </c>
      <c r="E91" s="135" t="s">
        <v>16</v>
      </c>
      <c r="F91" s="135">
        <v>4</v>
      </c>
      <c r="G91" s="135"/>
      <c r="H91" s="135"/>
      <c r="I91" s="135">
        <v>200</v>
      </c>
      <c r="J91" s="68" t="s">
        <v>16</v>
      </c>
      <c r="K91" s="68" t="s">
        <v>16</v>
      </c>
      <c r="L91" s="68" t="s">
        <v>16</v>
      </c>
      <c r="M91" s="68" t="s">
        <v>16</v>
      </c>
      <c r="N91" s="135"/>
      <c r="O91" s="135"/>
    </row>
    <row r="92" spans="1:15" ht="28.8" x14ac:dyDescent="0.3">
      <c r="A92" s="72">
        <v>83</v>
      </c>
      <c r="B92" s="135">
        <v>7</v>
      </c>
      <c r="C92" s="145" t="s">
        <v>873</v>
      </c>
      <c r="D92" s="147" t="s">
        <v>874</v>
      </c>
      <c r="E92" s="135" t="s">
        <v>16</v>
      </c>
      <c r="F92" s="135">
        <v>4</v>
      </c>
      <c r="G92" s="135"/>
      <c r="H92" s="135"/>
      <c r="I92" s="135">
        <v>200</v>
      </c>
      <c r="J92" s="68" t="s">
        <v>16</v>
      </c>
      <c r="K92" s="68" t="s">
        <v>16</v>
      </c>
      <c r="L92" s="68" t="s">
        <v>16</v>
      </c>
      <c r="M92" s="68" t="s">
        <v>16</v>
      </c>
      <c r="N92" s="135"/>
      <c r="O92" s="135"/>
    </row>
    <row r="93" spans="1:15" x14ac:dyDescent="0.3">
      <c r="A93" s="72">
        <v>84</v>
      </c>
      <c r="B93" s="135">
        <v>7</v>
      </c>
      <c r="C93" s="145" t="s">
        <v>875</v>
      </c>
      <c r="D93" s="147" t="s">
        <v>876</v>
      </c>
      <c r="E93" s="135" t="s">
        <v>16</v>
      </c>
      <c r="F93" s="135">
        <v>4</v>
      </c>
      <c r="G93" s="135"/>
      <c r="H93" s="135"/>
      <c r="I93" s="135">
        <v>200</v>
      </c>
      <c r="J93" s="68" t="s">
        <v>16</v>
      </c>
      <c r="K93" s="68" t="s">
        <v>16</v>
      </c>
      <c r="L93" s="68" t="s">
        <v>16</v>
      </c>
      <c r="M93" s="68" t="s">
        <v>16</v>
      </c>
      <c r="N93" s="135"/>
      <c r="O93" s="135"/>
    </row>
    <row r="94" spans="1:15" ht="28.8" x14ac:dyDescent="0.3">
      <c r="A94" s="72">
        <v>85</v>
      </c>
      <c r="B94" s="135">
        <v>7</v>
      </c>
      <c r="C94" s="145" t="s">
        <v>877</v>
      </c>
      <c r="D94" s="147" t="s">
        <v>878</v>
      </c>
      <c r="E94" s="135" t="s">
        <v>16</v>
      </c>
      <c r="F94" s="135">
        <v>4</v>
      </c>
      <c r="G94" s="135"/>
      <c r="H94" s="135"/>
      <c r="I94" s="135">
        <v>200</v>
      </c>
      <c r="J94" s="68" t="s">
        <v>16</v>
      </c>
      <c r="K94" s="68" t="s">
        <v>16</v>
      </c>
      <c r="L94" s="68" t="s">
        <v>16</v>
      </c>
      <c r="M94" s="68" t="s">
        <v>16</v>
      </c>
      <c r="N94" s="135"/>
      <c r="O94" s="135"/>
    </row>
    <row r="95" spans="1:15" x14ac:dyDescent="0.3">
      <c r="A95" s="72">
        <v>86</v>
      </c>
      <c r="B95" s="135">
        <v>7</v>
      </c>
      <c r="C95" s="145" t="s">
        <v>879</v>
      </c>
      <c r="D95" s="147" t="s">
        <v>880</v>
      </c>
      <c r="E95" s="135" t="s">
        <v>16</v>
      </c>
      <c r="F95" s="135">
        <v>4</v>
      </c>
      <c r="G95" s="135"/>
      <c r="H95" s="135"/>
      <c r="I95" s="135">
        <v>200</v>
      </c>
      <c r="J95" s="68" t="s">
        <v>16</v>
      </c>
      <c r="K95" s="68" t="s">
        <v>16</v>
      </c>
      <c r="L95" s="68" t="s">
        <v>16</v>
      </c>
      <c r="M95" s="68" t="s">
        <v>16</v>
      </c>
      <c r="N95" s="135"/>
      <c r="O95" s="135"/>
    </row>
    <row r="96" spans="1:15" x14ac:dyDescent="0.3">
      <c r="A96" s="72">
        <v>87</v>
      </c>
      <c r="B96" s="135">
        <v>7</v>
      </c>
      <c r="C96" s="145" t="s">
        <v>881</v>
      </c>
      <c r="D96" s="147" t="s">
        <v>882</v>
      </c>
      <c r="E96" s="135" t="s">
        <v>16</v>
      </c>
      <c r="F96" s="135">
        <v>4</v>
      </c>
      <c r="G96" s="135"/>
      <c r="H96" s="135"/>
      <c r="I96" s="135">
        <v>200</v>
      </c>
      <c r="J96" s="68" t="s">
        <v>16</v>
      </c>
      <c r="K96" s="68" t="s">
        <v>16</v>
      </c>
      <c r="L96" s="68" t="s">
        <v>16</v>
      </c>
      <c r="M96" s="68" t="s">
        <v>16</v>
      </c>
      <c r="N96" s="135"/>
      <c r="O96" s="135"/>
    </row>
    <row r="97" spans="1:15" x14ac:dyDescent="0.3">
      <c r="A97" s="72">
        <v>88</v>
      </c>
      <c r="B97" s="135">
        <v>7</v>
      </c>
      <c r="C97" s="145" t="s">
        <v>883</v>
      </c>
      <c r="D97" s="147" t="s">
        <v>884</v>
      </c>
      <c r="E97" s="135" t="s">
        <v>16</v>
      </c>
      <c r="F97" s="135">
        <v>4</v>
      </c>
      <c r="G97" s="135"/>
      <c r="H97" s="135"/>
      <c r="I97" s="135">
        <v>200</v>
      </c>
      <c r="J97" s="68" t="s">
        <v>16</v>
      </c>
      <c r="K97" s="68" t="s">
        <v>16</v>
      </c>
      <c r="L97" s="68" t="s">
        <v>16</v>
      </c>
      <c r="M97" s="68" t="s">
        <v>16</v>
      </c>
      <c r="N97" s="135"/>
      <c r="O97" s="135"/>
    </row>
    <row r="98" spans="1:15" ht="28.8" x14ac:dyDescent="0.3">
      <c r="A98" s="146">
        <v>89</v>
      </c>
      <c r="B98" s="135">
        <v>7</v>
      </c>
      <c r="C98" s="118" t="s">
        <v>885</v>
      </c>
      <c r="D98" s="147" t="s">
        <v>886</v>
      </c>
      <c r="E98" s="135" t="s">
        <v>16</v>
      </c>
      <c r="F98" s="135">
        <v>4</v>
      </c>
      <c r="G98" s="119"/>
      <c r="H98" s="119"/>
      <c r="I98" s="119">
        <v>200</v>
      </c>
      <c r="J98" s="68" t="s">
        <v>16</v>
      </c>
      <c r="K98" s="68" t="s">
        <v>16</v>
      </c>
      <c r="L98" s="68" t="s">
        <v>16</v>
      </c>
      <c r="M98" s="68" t="s">
        <v>16</v>
      </c>
      <c r="N98" s="118"/>
      <c r="O98" s="118"/>
    </row>
    <row r="99" spans="1:15" ht="28.8" x14ac:dyDescent="0.3">
      <c r="A99" s="146">
        <v>90</v>
      </c>
      <c r="B99" s="135">
        <v>7</v>
      </c>
      <c r="C99" s="118" t="s">
        <v>887</v>
      </c>
      <c r="D99" s="147" t="s">
        <v>888</v>
      </c>
      <c r="E99" s="119"/>
      <c r="F99" s="119">
        <v>4</v>
      </c>
      <c r="G99" s="119"/>
      <c r="H99" s="119"/>
      <c r="I99" s="119">
        <v>200</v>
      </c>
      <c r="J99" s="68" t="s">
        <v>16</v>
      </c>
      <c r="K99" s="68" t="s">
        <v>16</v>
      </c>
      <c r="L99" s="68" t="s">
        <v>16</v>
      </c>
      <c r="M99" s="68" t="s">
        <v>16</v>
      </c>
      <c r="N99" s="118"/>
      <c r="O99" s="118"/>
    </row>
    <row r="100" spans="1:15" x14ac:dyDescent="0.3">
      <c r="A100" s="146">
        <v>91</v>
      </c>
      <c r="B100" s="135">
        <v>8</v>
      </c>
      <c r="C100" s="118" t="s">
        <v>889</v>
      </c>
      <c r="D100" s="147" t="s">
        <v>890</v>
      </c>
      <c r="E100" s="119"/>
      <c r="F100" s="119">
        <v>6</v>
      </c>
      <c r="G100" s="119"/>
      <c r="H100" s="119"/>
      <c r="I100" s="119">
        <v>300</v>
      </c>
      <c r="J100" s="68" t="s">
        <v>16</v>
      </c>
      <c r="K100" s="68" t="s">
        <v>16</v>
      </c>
      <c r="L100" s="68" t="s">
        <v>16</v>
      </c>
      <c r="M100" s="68" t="s">
        <v>16</v>
      </c>
      <c r="N100" s="118"/>
      <c r="O100" s="118"/>
    </row>
    <row r="101" spans="1:15" x14ac:dyDescent="0.3">
      <c r="A101" s="146">
        <v>92</v>
      </c>
      <c r="B101" s="135">
        <v>8</v>
      </c>
      <c r="C101" s="118" t="s">
        <v>891</v>
      </c>
      <c r="D101" s="147" t="s">
        <v>892</v>
      </c>
      <c r="E101" s="119"/>
      <c r="F101" s="119">
        <v>0</v>
      </c>
      <c r="G101" s="119"/>
      <c r="H101" s="119"/>
      <c r="I101" s="119">
        <v>0</v>
      </c>
      <c r="J101" s="68" t="s">
        <v>16</v>
      </c>
      <c r="K101" s="68" t="s">
        <v>16</v>
      </c>
      <c r="L101" s="68" t="s">
        <v>16</v>
      </c>
      <c r="M101" s="68" t="s">
        <v>16</v>
      </c>
      <c r="N101" s="118"/>
      <c r="O101" s="118"/>
    </row>
    <row r="103" spans="1:15" x14ac:dyDescent="0.3">
      <c r="I103">
        <f>SUM(I10:I101)</f>
        <v>12500</v>
      </c>
    </row>
  </sheetData>
  <mergeCells count="10">
    <mergeCell ref="I7:I8"/>
    <mergeCell ref="J7:M7"/>
    <mergeCell ref="N7:N8"/>
    <mergeCell ref="O7:O8"/>
    <mergeCell ref="A7:A8"/>
    <mergeCell ref="B7:B8"/>
    <mergeCell ref="C7:C8"/>
    <mergeCell ref="D7:D8"/>
    <mergeCell ref="E7:E8"/>
    <mergeCell ref="F7:H7"/>
  </mergeCells>
  <dataValidations count="1">
    <dataValidation type="list" allowBlank="1" showInputMessage="1" showErrorMessage="1" sqref="E10:E27 J10:M101" xr:uid="{00000000-0002-0000-1900-000000000000}">
      <formula1>$A$4:$A$5</formula1>
    </dataValidation>
  </dataValidations>
  <hyperlinks>
    <hyperlink ref="P1" location="'Daftar Tabel'!A1" display="&lt;&lt;&lt; Daftar Tabel" xr:uid="{00000000-0004-0000-1900-000000000000}"/>
  </hyperlinks>
  <pageMargins left="0.7" right="0.7" top="0.75" bottom="0.75" header="0.3" footer="0.3"/>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10"/>
  <sheetViews>
    <sheetView workbookViewId="0">
      <pane xSplit="1" ySplit="4" topLeftCell="B5" activePane="bottomRight" state="frozen"/>
      <selection activeCell="L1" sqref="L1"/>
      <selection pane="topRight" activeCell="L1" sqref="L1"/>
      <selection pane="bottomLeft" activeCell="L1" sqref="L1"/>
      <selection pane="bottomRight" activeCell="B5" sqref="B5:E8"/>
    </sheetView>
  </sheetViews>
  <sheetFormatPr defaultColWidth="8.88671875" defaultRowHeight="14.4" x14ac:dyDescent="0.3"/>
  <cols>
    <col min="1" max="1" width="5.5546875" style="3" customWidth="1"/>
    <col min="2" max="2" width="16.5546875" style="3" customWidth="1"/>
    <col min="3" max="3" width="19.6640625" style="3" customWidth="1"/>
    <col min="4" max="4" width="16.33203125" style="3" customWidth="1"/>
    <col min="5" max="5" width="14.44140625" style="3" customWidth="1"/>
    <col min="6" max="6" width="12.6640625" style="3" customWidth="1"/>
    <col min="7" max="7" width="14.5546875" style="3" bestFit="1" customWidth="1"/>
    <col min="8" max="16384" width="8.88671875" style="3"/>
  </cols>
  <sheetData>
    <row r="1" spans="1:7" x14ac:dyDescent="0.3">
      <c r="A1" s="38" t="s">
        <v>168</v>
      </c>
      <c r="G1" s="20" t="s">
        <v>14</v>
      </c>
    </row>
    <row r="2" spans="1:7" x14ac:dyDescent="0.3">
      <c r="A2" s="38"/>
    </row>
    <row r="3" spans="1:7" ht="39.6" customHeight="1" x14ac:dyDescent="0.3">
      <c r="A3" s="48" t="s">
        <v>17</v>
      </c>
      <c r="B3" s="71" t="s">
        <v>169</v>
      </c>
      <c r="C3" s="71" t="s">
        <v>46</v>
      </c>
      <c r="D3" s="48" t="s">
        <v>170</v>
      </c>
      <c r="E3" s="48" t="s">
        <v>171</v>
      </c>
      <c r="F3" s="48" t="s">
        <v>172</v>
      </c>
    </row>
    <row r="4" spans="1:7" x14ac:dyDescent="0.3">
      <c r="A4" s="22">
        <v>1</v>
      </c>
      <c r="B4" s="22">
        <v>2</v>
      </c>
      <c r="C4" s="22">
        <v>3</v>
      </c>
      <c r="D4" s="22">
        <v>4</v>
      </c>
      <c r="E4" s="22">
        <v>5</v>
      </c>
      <c r="F4" s="22">
        <v>6</v>
      </c>
    </row>
    <row r="5" spans="1:7" x14ac:dyDescent="0.3">
      <c r="A5" s="31">
        <v>1</v>
      </c>
      <c r="B5" s="34"/>
      <c r="C5" s="25"/>
      <c r="D5" s="25"/>
      <c r="E5" s="25"/>
      <c r="F5" s="25"/>
    </row>
    <row r="6" spans="1:7" x14ac:dyDescent="0.3">
      <c r="A6" s="31">
        <v>2</v>
      </c>
      <c r="B6" s="34"/>
      <c r="C6" s="25"/>
      <c r="D6" s="25"/>
      <c r="E6" s="25"/>
      <c r="F6" s="25"/>
    </row>
    <row r="7" spans="1:7" x14ac:dyDescent="0.3">
      <c r="A7" s="31">
        <v>3</v>
      </c>
      <c r="B7" s="34"/>
      <c r="C7" s="25"/>
      <c r="D7" s="25"/>
      <c r="E7" s="25"/>
      <c r="F7" s="25"/>
    </row>
    <row r="8" spans="1:7" x14ac:dyDescent="0.3">
      <c r="A8" s="31">
        <v>4</v>
      </c>
      <c r="B8" s="34"/>
      <c r="C8" s="25"/>
      <c r="D8" s="25"/>
      <c r="E8" s="25"/>
      <c r="F8" s="25"/>
    </row>
    <row r="9" spans="1:7" x14ac:dyDescent="0.3">
      <c r="A9" s="31">
        <v>5</v>
      </c>
      <c r="B9" s="34"/>
      <c r="C9" s="25"/>
      <c r="D9" s="25"/>
      <c r="E9" s="25"/>
      <c r="F9" s="25"/>
    </row>
    <row r="10" spans="1:7" x14ac:dyDescent="0.3">
      <c r="A10" s="31">
        <v>6</v>
      </c>
      <c r="B10" s="34"/>
      <c r="C10" s="25"/>
      <c r="D10" s="25"/>
      <c r="E10" s="25"/>
      <c r="F10" s="25"/>
    </row>
  </sheetData>
  <hyperlinks>
    <hyperlink ref="G1" location="'Daftar Tabel'!A1" display="&lt;&lt;&lt; Daftar Tabel"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1"/>
  </sheetPr>
  <dimension ref="A1:H11"/>
  <sheetViews>
    <sheetView workbookViewId="0">
      <pane xSplit="1" ySplit="5" topLeftCell="B6" activePane="bottomRight" state="frozen"/>
      <selection activeCell="L1" sqref="L1"/>
      <selection pane="topRight" activeCell="L1" sqref="L1"/>
      <selection pane="bottomLeft" activeCell="L1" sqref="L1"/>
      <selection pane="bottomRight" activeCell="G12" sqref="G12"/>
    </sheetView>
  </sheetViews>
  <sheetFormatPr defaultColWidth="8.88671875" defaultRowHeight="14.4" x14ac:dyDescent="0.3"/>
  <cols>
    <col min="1" max="1" width="5.5546875" style="3" customWidth="1"/>
    <col min="2" max="2" width="20" style="3" customWidth="1"/>
    <col min="3" max="6" width="9.6640625" style="3" customWidth="1"/>
    <col min="7" max="7" width="23.109375" style="3" customWidth="1"/>
    <col min="8" max="8" width="14.5546875" style="3" bestFit="1" customWidth="1"/>
    <col min="9" max="16384" width="8.88671875" style="3"/>
  </cols>
  <sheetData>
    <row r="1" spans="1:8" x14ac:dyDescent="0.3">
      <c r="A1" s="38" t="s">
        <v>173</v>
      </c>
      <c r="H1" s="20" t="s">
        <v>14</v>
      </c>
    </row>
    <row r="2" spans="1:8" x14ac:dyDescent="0.3">
      <c r="A2" s="38"/>
    </row>
    <row r="3" spans="1:8" ht="33.6" customHeight="1" x14ac:dyDescent="0.3">
      <c r="A3" s="185" t="s">
        <v>17</v>
      </c>
      <c r="B3" s="185" t="s">
        <v>174</v>
      </c>
      <c r="C3" s="205" t="s">
        <v>175</v>
      </c>
      <c r="D3" s="206"/>
      <c r="E3" s="206"/>
      <c r="F3" s="207"/>
      <c r="G3" s="185" t="s">
        <v>176</v>
      </c>
    </row>
    <row r="4" spans="1:8" ht="21.9" customHeight="1" x14ac:dyDescent="0.3">
      <c r="A4" s="186"/>
      <c r="B4" s="186"/>
      <c r="C4" s="71" t="s">
        <v>177</v>
      </c>
      <c r="D4" s="48" t="s">
        <v>178</v>
      </c>
      <c r="E4" s="48" t="s">
        <v>179</v>
      </c>
      <c r="F4" s="48" t="s">
        <v>180</v>
      </c>
      <c r="G4" s="186"/>
    </row>
    <row r="5" spans="1:8" x14ac:dyDescent="0.3">
      <c r="A5" s="22">
        <v>1</v>
      </c>
      <c r="B5" s="22">
        <v>2</v>
      </c>
      <c r="C5" s="22">
        <v>3</v>
      </c>
      <c r="D5" s="22">
        <v>4</v>
      </c>
      <c r="E5" s="22">
        <v>5</v>
      </c>
      <c r="F5" s="22">
        <v>6</v>
      </c>
      <c r="G5" s="22">
        <v>7</v>
      </c>
    </row>
    <row r="6" spans="1:8" ht="69" x14ac:dyDescent="0.3">
      <c r="A6" s="31">
        <v>1</v>
      </c>
      <c r="B6" s="49" t="s">
        <v>181</v>
      </c>
      <c r="C6" s="25">
        <v>70</v>
      </c>
      <c r="D6" s="25">
        <v>20</v>
      </c>
      <c r="E6" s="25">
        <v>10</v>
      </c>
      <c r="F6" s="25">
        <v>0</v>
      </c>
      <c r="G6" s="25"/>
    </row>
    <row r="7" spans="1:8" ht="110.4" x14ac:dyDescent="0.3">
      <c r="A7" s="31">
        <v>2</v>
      </c>
      <c r="B7" s="49" t="s">
        <v>182</v>
      </c>
      <c r="C7" s="25">
        <v>75</v>
      </c>
      <c r="D7" s="25">
        <v>20</v>
      </c>
      <c r="E7" s="25">
        <v>15</v>
      </c>
      <c r="F7" s="25">
        <v>0</v>
      </c>
      <c r="G7" s="25"/>
    </row>
    <row r="8" spans="1:8" ht="124.2" x14ac:dyDescent="0.3">
      <c r="A8" s="31">
        <v>3</v>
      </c>
      <c r="B8" s="49" t="s">
        <v>183</v>
      </c>
      <c r="C8" s="25">
        <v>70</v>
      </c>
      <c r="D8" s="25">
        <v>20</v>
      </c>
      <c r="E8" s="25">
        <v>20</v>
      </c>
      <c r="F8" s="25">
        <v>0</v>
      </c>
      <c r="G8" s="25"/>
    </row>
    <row r="9" spans="1:8" ht="96.6" x14ac:dyDescent="0.3">
      <c r="A9" s="31">
        <v>4</v>
      </c>
      <c r="B9" s="49" t="s">
        <v>184</v>
      </c>
      <c r="C9" s="25">
        <v>80</v>
      </c>
      <c r="D9" s="25">
        <v>10</v>
      </c>
      <c r="E9" s="25">
        <v>10</v>
      </c>
      <c r="F9" s="25">
        <v>0</v>
      </c>
      <c r="G9" s="25"/>
    </row>
    <row r="10" spans="1:8" ht="69" x14ac:dyDescent="0.3">
      <c r="A10" s="31">
        <v>5</v>
      </c>
      <c r="B10" s="49" t="s">
        <v>185</v>
      </c>
      <c r="C10" s="25">
        <v>50</v>
      </c>
      <c r="D10" s="25">
        <v>20</v>
      </c>
      <c r="E10" s="25">
        <v>30</v>
      </c>
      <c r="F10" s="25">
        <v>0</v>
      </c>
      <c r="G10" s="25"/>
    </row>
    <row r="11" spans="1:8" x14ac:dyDescent="0.3">
      <c r="A11" s="208" t="s">
        <v>42</v>
      </c>
      <c r="B11" s="209"/>
      <c r="C11" s="72">
        <f>SUM(C6:C10)</f>
        <v>345</v>
      </c>
      <c r="D11" s="72">
        <f t="shared" ref="D11:F11" si="0">SUM(D6:D10)</f>
        <v>90</v>
      </c>
      <c r="E11" s="72">
        <f t="shared" si="0"/>
        <v>85</v>
      </c>
      <c r="F11" s="72">
        <f t="shared" si="0"/>
        <v>0</v>
      </c>
      <c r="G11" s="73"/>
    </row>
  </sheetData>
  <mergeCells count="5">
    <mergeCell ref="A3:A4"/>
    <mergeCell ref="B3:B4"/>
    <mergeCell ref="C3:F3"/>
    <mergeCell ref="G3:G4"/>
    <mergeCell ref="A11:B11"/>
  </mergeCells>
  <hyperlinks>
    <hyperlink ref="H1" location="'Daftar Tabel'!A1" display="&lt;&lt;&lt; Daftar Tabel"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18"/>
  <sheetViews>
    <sheetView tabSelected="1" workbookViewId="0">
      <pane xSplit="1" ySplit="5" topLeftCell="B6" activePane="bottomRight" state="frozen"/>
      <selection activeCell="L1" sqref="L1"/>
      <selection pane="topRight" activeCell="L1" sqref="L1"/>
      <selection pane="bottomLeft" activeCell="L1" sqref="L1"/>
      <selection pane="bottomRight" activeCell="E9" sqref="E9"/>
    </sheetView>
  </sheetViews>
  <sheetFormatPr defaultColWidth="8.88671875" defaultRowHeight="14.4" x14ac:dyDescent="0.3"/>
  <cols>
    <col min="1" max="1" width="5.5546875" style="3" customWidth="1"/>
    <col min="2" max="2" width="16.5546875" style="3" customWidth="1"/>
    <col min="3" max="3" width="14.109375" style="3" customWidth="1"/>
    <col min="4" max="4" width="16.33203125" style="3" customWidth="1"/>
    <col min="5" max="5" width="14.44140625" style="3" customWidth="1"/>
    <col min="6" max="6" width="12.6640625" style="3" customWidth="1"/>
    <col min="7" max="7" width="14.5546875" style="3" bestFit="1" customWidth="1"/>
    <col min="8" max="16384" width="8.88671875" style="3"/>
  </cols>
  <sheetData>
    <row r="1" spans="1:7" x14ac:dyDescent="0.3">
      <c r="A1" s="38" t="s">
        <v>186</v>
      </c>
      <c r="G1" s="20" t="s">
        <v>14</v>
      </c>
    </row>
    <row r="2" spans="1:7" x14ac:dyDescent="0.3">
      <c r="A2" s="38"/>
    </row>
    <row r="3" spans="1:7" x14ac:dyDescent="0.3">
      <c r="A3" s="54" t="s">
        <v>187</v>
      </c>
    </row>
    <row r="4" spans="1:7" ht="39.6" customHeight="1" x14ac:dyDescent="0.3">
      <c r="A4" s="48" t="s">
        <v>17</v>
      </c>
      <c r="B4" s="71" t="s">
        <v>46</v>
      </c>
      <c r="C4" s="48" t="s">
        <v>188</v>
      </c>
      <c r="D4" s="48" t="s">
        <v>189</v>
      </c>
      <c r="E4" s="48" t="s">
        <v>190</v>
      </c>
      <c r="F4" s="48" t="s">
        <v>172</v>
      </c>
    </row>
    <row r="5" spans="1:7" x14ac:dyDescent="0.3">
      <c r="A5" s="22">
        <v>1</v>
      </c>
      <c r="B5" s="22">
        <v>2</v>
      </c>
      <c r="C5" s="22">
        <v>3</v>
      </c>
      <c r="D5" s="22">
        <v>4</v>
      </c>
      <c r="E5" s="22">
        <v>5</v>
      </c>
      <c r="F5" s="22">
        <v>6</v>
      </c>
    </row>
    <row r="6" spans="1:7" x14ac:dyDescent="0.3">
      <c r="A6" s="31">
        <v>1</v>
      </c>
      <c r="B6" s="34"/>
      <c r="C6" s="25"/>
      <c r="D6" s="25"/>
      <c r="E6" s="25"/>
      <c r="F6" s="25"/>
    </row>
    <row r="7" spans="1:7" x14ac:dyDescent="0.3">
      <c r="A7" s="31">
        <v>2</v>
      </c>
      <c r="B7" s="34"/>
      <c r="C7" s="25"/>
      <c r="D7" s="25"/>
      <c r="E7" s="25"/>
      <c r="F7" s="25"/>
    </row>
    <row r="8" spans="1:7" x14ac:dyDescent="0.3">
      <c r="A8" s="31">
        <v>3</v>
      </c>
      <c r="B8" s="34"/>
      <c r="C8" s="25"/>
      <c r="D8" s="25"/>
      <c r="E8" s="25"/>
      <c r="F8" s="25"/>
    </row>
    <row r="9" spans="1:7" x14ac:dyDescent="0.3">
      <c r="A9" s="31">
        <v>4</v>
      </c>
      <c r="B9" s="34"/>
      <c r="C9" s="25"/>
      <c r="D9" s="25"/>
      <c r="E9" s="25"/>
      <c r="F9" s="25"/>
    </row>
    <row r="10" spans="1:7" x14ac:dyDescent="0.3">
      <c r="A10" s="31">
        <v>5</v>
      </c>
      <c r="B10" s="34"/>
      <c r="C10" s="25"/>
      <c r="D10" s="25"/>
      <c r="E10" s="25"/>
      <c r="F10" s="25"/>
    </row>
    <row r="11" spans="1:7" x14ac:dyDescent="0.3">
      <c r="A11" s="31">
        <v>6</v>
      </c>
      <c r="B11" s="34"/>
      <c r="C11" s="25"/>
      <c r="D11" s="25"/>
      <c r="E11" s="25"/>
      <c r="F11" s="25"/>
    </row>
    <row r="12" spans="1:7" x14ac:dyDescent="0.3">
      <c r="A12" s="31">
        <v>7</v>
      </c>
      <c r="B12" s="34"/>
      <c r="C12" s="25"/>
      <c r="D12" s="25"/>
      <c r="E12" s="25"/>
      <c r="F12" s="25"/>
    </row>
    <row r="13" spans="1:7" x14ac:dyDescent="0.3">
      <c r="A13" s="31">
        <v>8</v>
      </c>
      <c r="B13" s="34"/>
      <c r="C13" s="25"/>
      <c r="D13" s="25"/>
      <c r="E13" s="25"/>
      <c r="F13" s="25"/>
    </row>
    <row r="14" spans="1:7" x14ac:dyDescent="0.3">
      <c r="A14" s="31">
        <v>9</v>
      </c>
      <c r="B14" s="34"/>
      <c r="C14" s="25"/>
      <c r="D14" s="25"/>
      <c r="E14" s="25"/>
      <c r="F14" s="25"/>
    </row>
    <row r="15" spans="1:7" x14ac:dyDescent="0.3">
      <c r="A15" s="31">
        <v>10</v>
      </c>
      <c r="B15" s="34"/>
      <c r="C15" s="25"/>
      <c r="D15" s="25"/>
      <c r="E15" s="25"/>
      <c r="F15" s="25"/>
    </row>
    <row r="16" spans="1:7" x14ac:dyDescent="0.3">
      <c r="A16" s="31">
        <v>11</v>
      </c>
      <c r="B16" s="34"/>
      <c r="C16" s="25"/>
      <c r="D16" s="25"/>
      <c r="E16" s="25"/>
      <c r="F16" s="25"/>
    </row>
    <row r="17" spans="1:6" x14ac:dyDescent="0.3">
      <c r="A17" s="31">
        <v>12</v>
      </c>
      <c r="B17" s="34"/>
      <c r="C17" s="25"/>
      <c r="D17" s="25"/>
      <c r="E17" s="25"/>
      <c r="F17" s="25"/>
    </row>
    <row r="18" spans="1:6" x14ac:dyDescent="0.3">
      <c r="A18" s="31" t="s">
        <v>63</v>
      </c>
      <c r="B18" s="34"/>
      <c r="C18" s="25"/>
      <c r="D18" s="25"/>
      <c r="E18" s="25"/>
      <c r="F18" s="25"/>
    </row>
  </sheetData>
  <hyperlinks>
    <hyperlink ref="G1" location="'Daftar Tabel'!A1" display="&lt;&lt;&lt; Daftar Tabel"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workbookViewId="0">
      <selection activeCell="C17" sqref="C17"/>
    </sheetView>
  </sheetViews>
  <sheetFormatPr defaultRowHeight="14.4" x14ac:dyDescent="0.3"/>
  <cols>
    <col min="1" max="1" width="5.5546875" customWidth="1"/>
    <col min="2" max="3" width="17.88671875" customWidth="1"/>
    <col min="4" max="4" width="27.44140625" customWidth="1"/>
    <col min="5" max="7" width="17.88671875" customWidth="1"/>
    <col min="8" max="8" width="14.5546875" bestFit="1" customWidth="1"/>
  </cols>
  <sheetData>
    <row r="1" spans="1:8" x14ac:dyDescent="0.3">
      <c r="A1" s="3" t="s">
        <v>285</v>
      </c>
      <c r="B1" s="3"/>
      <c r="C1" s="3"/>
      <c r="D1" s="3"/>
      <c r="E1" s="3"/>
      <c r="F1" s="3"/>
      <c r="G1" s="3"/>
      <c r="H1" s="20" t="s">
        <v>14</v>
      </c>
    </row>
    <row r="2" spans="1:8" hidden="1" x14ac:dyDescent="0.3">
      <c r="A2" s="3"/>
      <c r="B2" s="3"/>
      <c r="C2" s="3"/>
      <c r="D2" s="3"/>
      <c r="E2" s="3"/>
      <c r="F2" s="3"/>
      <c r="G2" s="3"/>
    </row>
    <row r="3" spans="1:8" hidden="1" x14ac:dyDescent="0.3">
      <c r="A3" s="3"/>
      <c r="B3" s="3" t="s">
        <v>286</v>
      </c>
      <c r="C3" s="3"/>
      <c r="D3" s="3"/>
      <c r="E3" s="3"/>
      <c r="F3" s="3"/>
      <c r="G3" s="3"/>
    </row>
    <row r="4" spans="1:8" hidden="1" x14ac:dyDescent="0.3">
      <c r="A4" s="3"/>
      <c r="B4" s="3"/>
      <c r="C4" s="3"/>
      <c r="D4" s="3"/>
      <c r="E4" s="3"/>
      <c r="F4" s="3"/>
      <c r="G4" s="3"/>
    </row>
    <row r="5" spans="1:8" hidden="1" x14ac:dyDescent="0.3">
      <c r="A5" s="3"/>
      <c r="B5" s="3" t="s">
        <v>287</v>
      </c>
      <c r="C5" s="3"/>
      <c r="D5" s="3"/>
      <c r="E5" s="3"/>
      <c r="F5" s="3"/>
      <c r="G5" s="3"/>
    </row>
    <row r="6" spans="1:8" hidden="1" x14ac:dyDescent="0.3">
      <c r="A6" s="3"/>
      <c r="B6" s="3" t="s">
        <v>288</v>
      </c>
      <c r="C6" s="3"/>
      <c r="D6" s="3"/>
      <c r="E6" s="3"/>
      <c r="F6" s="3"/>
      <c r="G6" s="3"/>
    </row>
    <row r="7" spans="1:8" hidden="1" x14ac:dyDescent="0.3">
      <c r="A7" s="3"/>
      <c r="B7" s="3" t="s">
        <v>289</v>
      </c>
      <c r="C7" s="3"/>
      <c r="D7" s="3"/>
      <c r="E7" s="3"/>
      <c r="F7" s="3"/>
      <c r="G7" s="3"/>
    </row>
    <row r="8" spans="1:8" hidden="1" x14ac:dyDescent="0.3">
      <c r="A8" s="3"/>
      <c r="B8" s="3" t="s">
        <v>290</v>
      </c>
      <c r="C8" s="3"/>
      <c r="D8" s="3"/>
      <c r="E8" s="3"/>
      <c r="F8" s="3"/>
      <c r="G8" s="3"/>
    </row>
    <row r="9" spans="1:8" hidden="1" x14ac:dyDescent="0.3">
      <c r="A9" s="3"/>
      <c r="B9" s="3" t="s">
        <v>291</v>
      </c>
      <c r="C9" s="3"/>
      <c r="D9" s="3"/>
      <c r="E9" s="3"/>
      <c r="F9" s="3"/>
      <c r="G9" s="3"/>
    </row>
    <row r="10" spans="1:8" hidden="1" x14ac:dyDescent="0.3">
      <c r="A10" s="3"/>
      <c r="B10" s="3" t="s">
        <v>292</v>
      </c>
      <c r="C10" s="3"/>
      <c r="D10" s="3"/>
      <c r="E10" s="3"/>
      <c r="F10" s="3"/>
      <c r="G10" s="3"/>
    </row>
    <row r="11" spans="1:8" hidden="1" x14ac:dyDescent="0.3">
      <c r="A11" s="3"/>
      <c r="B11" s="3" t="s">
        <v>293</v>
      </c>
      <c r="C11" s="3"/>
      <c r="D11" s="3"/>
      <c r="E11" s="3"/>
      <c r="F11" s="3"/>
      <c r="G11" s="3"/>
    </row>
    <row r="12" spans="1:8" hidden="1" x14ac:dyDescent="0.3">
      <c r="A12" s="3"/>
      <c r="B12" s="3" t="s">
        <v>294</v>
      </c>
      <c r="C12" s="3"/>
      <c r="D12" s="3"/>
      <c r="E12" s="3"/>
      <c r="F12" s="3"/>
      <c r="G12" s="3"/>
    </row>
    <row r="13" spans="1:8" x14ac:dyDescent="0.3">
      <c r="A13" s="3"/>
      <c r="B13" s="3"/>
      <c r="C13" s="3"/>
      <c r="D13" s="3"/>
      <c r="E13" s="3"/>
      <c r="F13" s="3"/>
      <c r="G13" s="3"/>
    </row>
    <row r="14" spans="1:8" ht="26.1" customHeight="1" x14ac:dyDescent="0.3">
      <c r="A14" s="164" t="s">
        <v>119</v>
      </c>
      <c r="B14" s="164" t="s">
        <v>295</v>
      </c>
      <c r="C14" s="164" t="s">
        <v>296</v>
      </c>
      <c r="D14" s="166" t="s">
        <v>297</v>
      </c>
      <c r="E14" s="167"/>
      <c r="F14" s="168"/>
      <c r="G14" s="164" t="s">
        <v>298</v>
      </c>
    </row>
    <row r="15" spans="1:8" x14ac:dyDescent="0.3">
      <c r="A15" s="165"/>
      <c r="B15" s="165"/>
      <c r="C15" s="165"/>
      <c r="D15" s="83" t="s">
        <v>299</v>
      </c>
      <c r="E15" s="83" t="s">
        <v>300</v>
      </c>
      <c r="F15" s="83" t="s">
        <v>301</v>
      </c>
      <c r="G15" s="165"/>
    </row>
    <row r="16" spans="1:8" x14ac:dyDescent="0.3">
      <c r="A16" s="29">
        <v>1</v>
      </c>
      <c r="B16" s="29">
        <v>2</v>
      </c>
      <c r="C16" s="29">
        <v>2</v>
      </c>
      <c r="D16" s="29">
        <v>3</v>
      </c>
      <c r="E16" s="29"/>
      <c r="F16" s="29">
        <v>4</v>
      </c>
      <c r="G16" s="29">
        <v>8</v>
      </c>
    </row>
    <row r="17" spans="1:7" ht="27.6" x14ac:dyDescent="0.3">
      <c r="A17" s="31">
        <v>1</v>
      </c>
      <c r="B17" s="25"/>
      <c r="C17" s="25" t="s">
        <v>428</v>
      </c>
      <c r="D17" s="35" t="s">
        <v>288</v>
      </c>
      <c r="E17" s="25" t="s">
        <v>429</v>
      </c>
      <c r="F17" s="113">
        <v>44376</v>
      </c>
      <c r="G17" s="25"/>
    </row>
    <row r="18" spans="1:7" x14ac:dyDescent="0.3">
      <c r="A18" s="31">
        <v>2</v>
      </c>
      <c r="B18" s="25"/>
      <c r="C18" s="25"/>
      <c r="D18" s="35"/>
      <c r="E18" s="25"/>
      <c r="F18" s="25"/>
      <c r="G18" s="25"/>
    </row>
    <row r="19" spans="1:7" x14ac:dyDescent="0.3">
      <c r="A19" s="31">
        <v>3</v>
      </c>
      <c r="B19" s="25"/>
      <c r="C19" s="25"/>
      <c r="D19" s="35"/>
      <c r="E19" s="25"/>
      <c r="F19" s="25"/>
      <c r="G19" s="25"/>
    </row>
    <row r="20" spans="1:7" x14ac:dyDescent="0.3">
      <c r="A20" s="31">
        <v>4</v>
      </c>
      <c r="B20" s="25"/>
      <c r="C20" s="25"/>
      <c r="D20" s="35"/>
      <c r="E20" s="25"/>
      <c r="F20" s="25"/>
      <c r="G20" s="25"/>
    </row>
    <row r="21" spans="1:7" x14ac:dyDescent="0.3">
      <c r="A21" s="31">
        <v>5</v>
      </c>
      <c r="B21" s="25"/>
      <c r="C21" s="25"/>
      <c r="D21" s="35"/>
      <c r="E21" s="25"/>
      <c r="F21" s="25"/>
      <c r="G21" s="25"/>
    </row>
  </sheetData>
  <mergeCells count="5">
    <mergeCell ref="A14:A15"/>
    <mergeCell ref="B14:B15"/>
    <mergeCell ref="C14:C15"/>
    <mergeCell ref="D14:F14"/>
    <mergeCell ref="G14:G15"/>
  </mergeCells>
  <dataValidations count="1">
    <dataValidation type="list" allowBlank="1" showInputMessage="1" showErrorMessage="1" sqref="D17:D21" xr:uid="{00000000-0002-0000-0200-000000000000}">
      <formula1>$B$4:$B$12</formula1>
    </dataValidation>
  </dataValidations>
  <hyperlinks>
    <hyperlink ref="H1" location="'Daftar Tabel'!A1" display="&lt;&lt;&lt; Daftar Tabel" xr:uid="{00000000-0004-0000-0200-000000000000}"/>
  </hyperlinks>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18"/>
  <sheetViews>
    <sheetView workbookViewId="0">
      <pane xSplit="1" ySplit="5" topLeftCell="B6" activePane="bottomRight" state="frozen"/>
      <selection activeCell="L1" sqref="L1"/>
      <selection pane="topRight" activeCell="L1" sqref="L1"/>
      <selection pane="bottomLeft" activeCell="L1" sqref="L1"/>
      <selection pane="bottomRight" activeCell="C23" sqref="C23"/>
    </sheetView>
  </sheetViews>
  <sheetFormatPr defaultColWidth="8.88671875" defaultRowHeight="14.4" x14ac:dyDescent="0.3"/>
  <cols>
    <col min="1" max="1" width="5.5546875" style="3" customWidth="1"/>
    <col min="2" max="2" width="16.5546875" style="3" customWidth="1"/>
    <col min="3" max="3" width="14.109375" style="3" customWidth="1"/>
    <col min="4" max="4" width="16.33203125" style="3" customWidth="1"/>
    <col min="5" max="5" width="14.44140625" style="3" customWidth="1"/>
    <col min="6" max="6" width="12.6640625" style="3" customWidth="1"/>
    <col min="7" max="7" width="14.5546875" style="3" bestFit="1" customWidth="1"/>
    <col min="8" max="16384" width="8.88671875" style="3"/>
  </cols>
  <sheetData>
    <row r="1" spans="1:7" x14ac:dyDescent="0.3">
      <c r="A1" s="38" t="s">
        <v>191</v>
      </c>
      <c r="G1" s="20" t="s">
        <v>14</v>
      </c>
    </row>
    <row r="2" spans="1:7" x14ac:dyDescent="0.3">
      <c r="A2" s="38"/>
    </row>
    <row r="3" spans="1:7" x14ac:dyDescent="0.3">
      <c r="A3" s="54" t="s">
        <v>192</v>
      </c>
    </row>
    <row r="4" spans="1:7" ht="44.1" customHeight="1" x14ac:dyDescent="0.3">
      <c r="A4" s="48" t="s">
        <v>17</v>
      </c>
      <c r="B4" s="71" t="s">
        <v>46</v>
      </c>
      <c r="C4" s="48" t="s">
        <v>188</v>
      </c>
      <c r="D4" s="48" t="s">
        <v>189</v>
      </c>
      <c r="E4" s="48" t="s">
        <v>193</v>
      </c>
      <c r="F4" s="48" t="s">
        <v>172</v>
      </c>
    </row>
    <row r="5" spans="1:7" x14ac:dyDescent="0.3">
      <c r="A5" s="22">
        <v>1</v>
      </c>
      <c r="B5" s="22">
        <v>2</v>
      </c>
      <c r="C5" s="22">
        <v>3</v>
      </c>
      <c r="D5" s="22">
        <v>4</v>
      </c>
      <c r="E5" s="22">
        <v>5</v>
      </c>
      <c r="F5" s="22">
        <v>6</v>
      </c>
    </row>
    <row r="6" spans="1:7" x14ac:dyDescent="0.3">
      <c r="A6" s="31">
        <v>1</v>
      </c>
      <c r="B6" s="34"/>
      <c r="C6" s="25"/>
      <c r="D6" s="25"/>
      <c r="E6" s="25"/>
      <c r="F6" s="25"/>
    </row>
    <row r="7" spans="1:7" x14ac:dyDescent="0.3">
      <c r="A7" s="31">
        <v>2</v>
      </c>
      <c r="B7" s="34"/>
      <c r="C7" s="25"/>
      <c r="D7" s="25"/>
      <c r="E7" s="25"/>
      <c r="F7" s="25"/>
    </row>
    <row r="8" spans="1:7" x14ac:dyDescent="0.3">
      <c r="A8" s="31">
        <v>3</v>
      </c>
      <c r="B8" s="34"/>
      <c r="C8" s="25"/>
      <c r="D8" s="25"/>
      <c r="E8" s="25"/>
      <c r="F8" s="25"/>
    </row>
    <row r="9" spans="1:7" x14ac:dyDescent="0.3">
      <c r="A9" s="31">
        <v>4</v>
      </c>
      <c r="B9" s="34"/>
      <c r="C9" s="25"/>
      <c r="D9" s="25"/>
      <c r="E9" s="25"/>
      <c r="F9" s="25"/>
    </row>
    <row r="10" spans="1:7" x14ac:dyDescent="0.3">
      <c r="A10" s="31">
        <v>5</v>
      </c>
      <c r="B10" s="34"/>
      <c r="C10" s="25"/>
      <c r="D10" s="25"/>
      <c r="E10" s="25"/>
      <c r="F10" s="25"/>
    </row>
    <row r="11" spans="1:7" x14ac:dyDescent="0.3">
      <c r="A11" s="31">
        <v>6</v>
      </c>
      <c r="B11" s="34"/>
      <c r="C11" s="25"/>
      <c r="D11" s="25"/>
      <c r="E11" s="25"/>
      <c r="F11" s="25"/>
    </row>
    <row r="12" spans="1:7" x14ac:dyDescent="0.3">
      <c r="A12" s="31">
        <v>7</v>
      </c>
      <c r="B12" s="34"/>
      <c r="C12" s="25"/>
      <c r="D12" s="25"/>
      <c r="E12" s="25"/>
      <c r="F12" s="25"/>
    </row>
    <row r="13" spans="1:7" x14ac:dyDescent="0.3">
      <c r="A13" s="31">
        <v>8</v>
      </c>
      <c r="B13" s="34"/>
      <c r="C13" s="25"/>
      <c r="D13" s="25"/>
      <c r="E13" s="25"/>
      <c r="F13" s="25"/>
    </row>
    <row r="14" spans="1:7" x14ac:dyDescent="0.3">
      <c r="A14" s="31">
        <v>9</v>
      </c>
      <c r="B14" s="34"/>
      <c r="C14" s="25"/>
      <c r="D14" s="25"/>
      <c r="E14" s="25"/>
      <c r="F14" s="25"/>
    </row>
    <row r="15" spans="1:7" x14ac:dyDescent="0.3">
      <c r="A15" s="31">
        <v>10</v>
      </c>
      <c r="B15" s="34"/>
      <c r="C15" s="25"/>
      <c r="D15" s="25"/>
      <c r="E15" s="25"/>
      <c r="F15" s="25"/>
    </row>
    <row r="16" spans="1:7" x14ac:dyDescent="0.3">
      <c r="A16" s="31">
        <v>11</v>
      </c>
      <c r="B16" s="34"/>
      <c r="C16" s="25"/>
      <c r="D16" s="25"/>
      <c r="E16" s="25"/>
      <c r="F16" s="25"/>
    </row>
    <row r="17" spans="1:6" x14ac:dyDescent="0.3">
      <c r="A17" s="31">
        <v>12</v>
      </c>
      <c r="B17" s="34"/>
      <c r="C17" s="25"/>
      <c r="D17" s="25"/>
      <c r="E17" s="25"/>
      <c r="F17" s="25"/>
    </row>
    <row r="18" spans="1:6" x14ac:dyDescent="0.3">
      <c r="A18" s="31" t="s">
        <v>63</v>
      </c>
      <c r="B18" s="34"/>
      <c r="C18" s="25"/>
      <c r="D18" s="25"/>
      <c r="E18" s="25"/>
      <c r="F18" s="25"/>
    </row>
  </sheetData>
  <hyperlinks>
    <hyperlink ref="G1" location="'Daftar Tabel'!A1" display="&lt;&lt;&lt; Daftar Tabel"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18"/>
  <sheetViews>
    <sheetView workbookViewId="0">
      <pane xSplit="1" ySplit="5" topLeftCell="B6" activePane="bottomRight" state="frozen"/>
      <selection activeCell="L1" sqref="L1"/>
      <selection pane="topRight" activeCell="L1" sqref="L1"/>
      <selection pane="bottomLeft" activeCell="L1" sqref="L1"/>
      <selection pane="bottomRight" activeCell="D28" sqref="D28"/>
    </sheetView>
  </sheetViews>
  <sheetFormatPr defaultColWidth="8.88671875" defaultRowHeight="14.4" x14ac:dyDescent="0.3"/>
  <cols>
    <col min="1" max="1" width="5.5546875" style="3" customWidth="1"/>
    <col min="2" max="2" width="16.5546875" style="3" customWidth="1"/>
    <col min="3" max="3" width="14.109375" style="3" customWidth="1"/>
    <col min="4" max="4" width="16.33203125" style="3" customWidth="1"/>
    <col min="5" max="5" width="14.44140625" style="3" customWidth="1"/>
    <col min="6" max="6" width="12.6640625" style="3" customWidth="1"/>
    <col min="7" max="7" width="14.5546875" style="3" bestFit="1" customWidth="1"/>
    <col min="8" max="16384" width="8.88671875" style="3"/>
  </cols>
  <sheetData>
    <row r="1" spans="1:7" x14ac:dyDescent="0.3">
      <c r="A1" s="38" t="s">
        <v>194</v>
      </c>
      <c r="G1" s="20" t="s">
        <v>14</v>
      </c>
    </row>
    <row r="2" spans="1:7" x14ac:dyDescent="0.3">
      <c r="A2" s="38"/>
    </row>
    <row r="3" spans="1:7" x14ac:dyDescent="0.3">
      <c r="A3" s="54" t="s">
        <v>195</v>
      </c>
    </row>
    <row r="4" spans="1:7" ht="39.6" customHeight="1" x14ac:dyDescent="0.3">
      <c r="A4" s="48" t="s">
        <v>17</v>
      </c>
      <c r="B4" s="71" t="s">
        <v>46</v>
      </c>
      <c r="C4" s="48" t="s">
        <v>196</v>
      </c>
      <c r="D4" s="48" t="s">
        <v>189</v>
      </c>
      <c r="E4" s="48" t="s">
        <v>190</v>
      </c>
      <c r="F4" s="48" t="s">
        <v>172</v>
      </c>
    </row>
    <row r="5" spans="1:7" x14ac:dyDescent="0.3">
      <c r="A5" s="22">
        <v>1</v>
      </c>
      <c r="B5" s="22">
        <v>2</v>
      </c>
      <c r="C5" s="22">
        <v>3</v>
      </c>
      <c r="D5" s="22">
        <v>4</v>
      </c>
      <c r="E5" s="22">
        <v>5</v>
      </c>
      <c r="F5" s="22">
        <v>6</v>
      </c>
    </row>
    <row r="6" spans="1:7" x14ac:dyDescent="0.3">
      <c r="A6" s="31">
        <v>1</v>
      </c>
      <c r="B6" s="34"/>
      <c r="C6" s="25"/>
      <c r="D6" s="25"/>
      <c r="E6" s="25"/>
      <c r="F6" s="25"/>
    </row>
    <row r="7" spans="1:7" x14ac:dyDescent="0.3">
      <c r="A7" s="31">
        <v>2</v>
      </c>
      <c r="B7" s="34"/>
      <c r="C7" s="25"/>
      <c r="D7" s="25"/>
      <c r="E7" s="25"/>
      <c r="F7" s="25"/>
    </row>
    <row r="8" spans="1:7" x14ac:dyDescent="0.3">
      <c r="A8" s="31">
        <v>3</v>
      </c>
      <c r="B8" s="34"/>
      <c r="C8" s="25"/>
      <c r="D8" s="25"/>
      <c r="E8" s="25"/>
      <c r="F8" s="25"/>
    </row>
    <row r="9" spans="1:7" x14ac:dyDescent="0.3">
      <c r="A9" s="31">
        <v>4</v>
      </c>
      <c r="B9" s="34"/>
      <c r="C9" s="25"/>
      <c r="D9" s="25"/>
      <c r="E9" s="25"/>
      <c r="F9" s="25"/>
    </row>
    <row r="10" spans="1:7" x14ac:dyDescent="0.3">
      <c r="A10" s="31">
        <v>5</v>
      </c>
      <c r="B10" s="34"/>
      <c r="C10" s="25"/>
      <c r="D10" s="25"/>
      <c r="E10" s="25"/>
      <c r="F10" s="25"/>
    </row>
    <row r="11" spans="1:7" x14ac:dyDescent="0.3">
      <c r="A11" s="31">
        <v>6</v>
      </c>
      <c r="B11" s="34"/>
      <c r="C11" s="25"/>
      <c r="D11" s="25"/>
      <c r="E11" s="25"/>
      <c r="F11" s="25"/>
    </row>
    <row r="12" spans="1:7" x14ac:dyDescent="0.3">
      <c r="A12" s="31">
        <v>7</v>
      </c>
      <c r="B12" s="34"/>
      <c r="C12" s="25"/>
      <c r="D12" s="25"/>
      <c r="E12" s="25"/>
      <c r="F12" s="25"/>
    </row>
    <row r="13" spans="1:7" x14ac:dyDescent="0.3">
      <c r="A13" s="31">
        <v>8</v>
      </c>
      <c r="B13" s="34"/>
      <c r="C13" s="25"/>
      <c r="D13" s="25"/>
      <c r="E13" s="25"/>
      <c r="F13" s="25"/>
    </row>
    <row r="14" spans="1:7" x14ac:dyDescent="0.3">
      <c r="A14" s="31">
        <v>9</v>
      </c>
      <c r="B14" s="34"/>
      <c r="C14" s="25"/>
      <c r="D14" s="25"/>
      <c r="E14" s="25"/>
      <c r="F14" s="25"/>
    </row>
    <row r="15" spans="1:7" x14ac:dyDescent="0.3">
      <c r="A15" s="31">
        <v>10</v>
      </c>
      <c r="B15" s="34"/>
      <c r="C15" s="25"/>
      <c r="D15" s="25"/>
      <c r="E15" s="25"/>
      <c r="F15" s="25"/>
    </row>
    <row r="16" spans="1:7" x14ac:dyDescent="0.3">
      <c r="A16" s="31">
        <v>11</v>
      </c>
      <c r="B16" s="34"/>
      <c r="C16" s="25"/>
      <c r="D16" s="25"/>
      <c r="E16" s="25"/>
      <c r="F16" s="25"/>
    </row>
    <row r="17" spans="1:6" x14ac:dyDescent="0.3">
      <c r="A17" s="31">
        <v>12</v>
      </c>
      <c r="B17" s="34"/>
      <c r="C17" s="25"/>
      <c r="D17" s="25"/>
      <c r="E17" s="25"/>
      <c r="F17" s="25"/>
    </row>
    <row r="18" spans="1:6" x14ac:dyDescent="0.3">
      <c r="A18" s="31" t="s">
        <v>63</v>
      </c>
      <c r="B18" s="34"/>
      <c r="C18" s="25"/>
      <c r="D18" s="25"/>
      <c r="E18" s="25"/>
      <c r="F18" s="25"/>
    </row>
  </sheetData>
  <hyperlinks>
    <hyperlink ref="G1" location="'Daftar Tabel'!A1" display="&lt;&lt;&lt; Daftar Tabel"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1"/>
  </sheetPr>
  <dimension ref="A1:G8"/>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B6" sqref="B6:B8"/>
    </sheetView>
  </sheetViews>
  <sheetFormatPr defaultColWidth="8.88671875" defaultRowHeight="14.4" x14ac:dyDescent="0.3"/>
  <cols>
    <col min="1" max="1" width="5.5546875" style="3" customWidth="1"/>
    <col min="2" max="2" width="13" style="3" customWidth="1"/>
    <col min="3" max="6" width="10.5546875" style="3" customWidth="1"/>
    <col min="7" max="7" width="14.5546875" style="3" bestFit="1" customWidth="1"/>
    <col min="8" max="16384" width="8.88671875" style="3"/>
  </cols>
  <sheetData>
    <row r="1" spans="1:7" x14ac:dyDescent="0.3">
      <c r="A1" s="38" t="s">
        <v>197</v>
      </c>
      <c r="G1" s="20" t="s">
        <v>14</v>
      </c>
    </row>
    <row r="2" spans="1:7" x14ac:dyDescent="0.3">
      <c r="A2" s="38"/>
    </row>
    <row r="3" spans="1:7" x14ac:dyDescent="0.3">
      <c r="A3" s="201" t="s">
        <v>17</v>
      </c>
      <c r="B3" s="201" t="s">
        <v>198</v>
      </c>
      <c r="C3" s="201" t="s">
        <v>199</v>
      </c>
      <c r="D3" s="201" t="s">
        <v>200</v>
      </c>
      <c r="E3" s="201"/>
      <c r="F3" s="201"/>
    </row>
    <row r="4" spans="1:7" x14ac:dyDescent="0.3">
      <c r="A4" s="201"/>
      <c r="B4" s="201"/>
      <c r="C4" s="201"/>
      <c r="D4" s="27" t="s">
        <v>201</v>
      </c>
      <c r="E4" s="27" t="s">
        <v>144</v>
      </c>
      <c r="F4" s="27" t="s">
        <v>202</v>
      </c>
    </row>
    <row r="5" spans="1:7" x14ac:dyDescent="0.3">
      <c r="A5" s="29">
        <v>1</v>
      </c>
      <c r="B5" s="29">
        <v>2</v>
      </c>
      <c r="C5" s="29">
        <v>3</v>
      </c>
      <c r="D5" s="29">
        <v>4</v>
      </c>
      <c r="E5" s="29">
        <v>5</v>
      </c>
      <c r="F5" s="29">
        <v>6</v>
      </c>
    </row>
    <row r="6" spans="1:7" x14ac:dyDescent="0.3">
      <c r="A6" s="31">
        <v>1</v>
      </c>
      <c r="B6" s="31" t="s">
        <v>40</v>
      </c>
      <c r="C6" s="25">
        <v>89</v>
      </c>
      <c r="D6" s="106">
        <v>2.92</v>
      </c>
      <c r="E6" s="106">
        <v>3.38</v>
      </c>
      <c r="F6" s="106">
        <v>3.82</v>
      </c>
    </row>
    <row r="7" spans="1:7" x14ac:dyDescent="0.3">
      <c r="A7" s="31">
        <v>2</v>
      </c>
      <c r="B7" s="31" t="s">
        <v>41</v>
      </c>
      <c r="C7" s="25">
        <v>62</v>
      </c>
      <c r="D7" s="106">
        <v>2.92</v>
      </c>
      <c r="E7" s="106">
        <v>3.38</v>
      </c>
      <c r="F7" s="106">
        <v>3.85</v>
      </c>
    </row>
    <row r="8" spans="1:7" x14ac:dyDescent="0.3">
      <c r="A8" s="31">
        <v>3</v>
      </c>
      <c r="B8" s="31" t="s">
        <v>12</v>
      </c>
      <c r="C8" s="25">
        <v>86</v>
      </c>
      <c r="D8" s="106">
        <v>2.89</v>
      </c>
      <c r="E8" s="106">
        <v>3.42</v>
      </c>
      <c r="F8" s="106">
        <v>3.85</v>
      </c>
    </row>
  </sheetData>
  <mergeCells count="4">
    <mergeCell ref="A3:A4"/>
    <mergeCell ref="B3:B4"/>
    <mergeCell ref="C3:C4"/>
    <mergeCell ref="D3:F3"/>
  </mergeCells>
  <hyperlinks>
    <hyperlink ref="G1" location="'Daftar Tabel'!A1" display="&lt;&lt;&lt; Daftar Tabel"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1"/>
  </sheetPr>
  <dimension ref="A1:I39"/>
  <sheetViews>
    <sheetView workbookViewId="0">
      <pane xSplit="1" ySplit="9" topLeftCell="B10" activePane="bottomRight" state="frozen"/>
      <selection activeCell="L1" sqref="L1"/>
      <selection pane="topRight" activeCell="L1" sqref="L1"/>
      <selection pane="bottomLeft" activeCell="L1" sqref="L1"/>
      <selection pane="bottomRight" activeCell="N41" sqref="N41"/>
    </sheetView>
  </sheetViews>
  <sheetFormatPr defaultColWidth="8.88671875" defaultRowHeight="14.4" x14ac:dyDescent="0.3"/>
  <cols>
    <col min="1" max="1" width="5.5546875" style="3" customWidth="1"/>
    <col min="2" max="2" width="39.88671875" style="3" customWidth="1"/>
    <col min="3" max="3" width="16.5546875" style="3" customWidth="1"/>
    <col min="4" max="6" width="7.5546875" style="3" customWidth="1"/>
    <col min="7" max="7" width="18.5546875" style="3" customWidth="1"/>
    <col min="8" max="8" width="14.5546875" style="3" bestFit="1" customWidth="1"/>
    <col min="9" max="9" width="8.88671875" style="74"/>
    <col min="10" max="16384" width="8.88671875" style="3"/>
  </cols>
  <sheetData>
    <row r="1" spans="1:9" x14ac:dyDescent="0.3">
      <c r="A1" s="38" t="s">
        <v>203</v>
      </c>
      <c r="H1" s="20" t="s">
        <v>14</v>
      </c>
    </row>
    <row r="2" spans="1:9" x14ac:dyDescent="0.3">
      <c r="A2" s="38"/>
      <c r="H2" s="56"/>
    </row>
    <row r="3" spans="1:9" hidden="1" x14ac:dyDescent="0.3">
      <c r="A3" s="38"/>
      <c r="B3" s="3" t="s">
        <v>15</v>
      </c>
      <c r="H3" s="20"/>
    </row>
    <row r="4" spans="1:9" hidden="1" x14ac:dyDescent="0.3">
      <c r="A4" s="38"/>
      <c r="H4" s="20"/>
    </row>
    <row r="5" spans="1:9" hidden="1" x14ac:dyDescent="0.3">
      <c r="A5" s="38"/>
      <c r="B5" s="3" t="s">
        <v>16</v>
      </c>
      <c r="H5" s="20"/>
    </row>
    <row r="6" spans="1:9" hidden="1" x14ac:dyDescent="0.3">
      <c r="A6" s="38"/>
    </row>
    <row r="7" spans="1:9" ht="15" customHeight="1" x14ac:dyDescent="0.3">
      <c r="A7" s="201" t="s">
        <v>17</v>
      </c>
      <c r="B7" s="201" t="s">
        <v>204</v>
      </c>
      <c r="C7" s="201" t="s">
        <v>205</v>
      </c>
      <c r="D7" s="201" t="s">
        <v>87</v>
      </c>
      <c r="E7" s="201"/>
      <c r="F7" s="201"/>
      <c r="G7" s="201" t="s">
        <v>206</v>
      </c>
    </row>
    <row r="8" spans="1:9" ht="27.6" x14ac:dyDescent="0.3">
      <c r="A8" s="201"/>
      <c r="B8" s="201"/>
      <c r="C8" s="201"/>
      <c r="D8" s="27" t="s">
        <v>207</v>
      </c>
      <c r="E8" s="27" t="s">
        <v>208</v>
      </c>
      <c r="F8" s="27" t="s">
        <v>25</v>
      </c>
      <c r="G8" s="201"/>
    </row>
    <row r="9" spans="1:9" x14ac:dyDescent="0.3">
      <c r="A9" s="29">
        <v>1</v>
      </c>
      <c r="B9" s="29">
        <v>2</v>
      </c>
      <c r="C9" s="29">
        <v>3</v>
      </c>
      <c r="D9" s="29">
        <v>4</v>
      </c>
      <c r="E9" s="29">
        <v>5</v>
      </c>
      <c r="F9" s="29">
        <v>6</v>
      </c>
      <c r="G9" s="29">
        <v>7</v>
      </c>
    </row>
    <row r="10" spans="1:9" ht="41.4" x14ac:dyDescent="0.3">
      <c r="A10" s="31">
        <v>1</v>
      </c>
      <c r="B10" s="34" t="s">
        <v>588</v>
      </c>
      <c r="C10" s="134">
        <v>2018</v>
      </c>
      <c r="D10" s="134"/>
      <c r="E10" s="134" t="s">
        <v>16</v>
      </c>
      <c r="F10" s="132"/>
      <c r="G10" s="132" t="s">
        <v>587</v>
      </c>
      <c r="I10" s="3"/>
    </row>
    <row r="11" spans="1:9" ht="27.6" x14ac:dyDescent="0.3">
      <c r="A11" s="31">
        <v>2</v>
      </c>
      <c r="B11" s="114" t="s">
        <v>593</v>
      </c>
      <c r="C11" s="134">
        <v>2016</v>
      </c>
      <c r="D11" s="134"/>
      <c r="E11" s="134" t="s">
        <v>16</v>
      </c>
      <c r="F11" s="132"/>
      <c r="G11" s="132" t="s">
        <v>594</v>
      </c>
      <c r="I11" s="3"/>
    </row>
    <row r="12" spans="1:9" ht="27.6" x14ac:dyDescent="0.3">
      <c r="A12" s="31">
        <v>3</v>
      </c>
      <c r="B12" s="34" t="s">
        <v>636</v>
      </c>
      <c r="C12" s="134">
        <v>2019</v>
      </c>
      <c r="D12" s="134"/>
      <c r="E12" s="134" t="s">
        <v>16</v>
      </c>
      <c r="F12" s="132"/>
      <c r="G12" s="132" t="s">
        <v>610</v>
      </c>
      <c r="I12" s="3"/>
    </row>
    <row r="13" spans="1:9" ht="27.6" x14ac:dyDescent="0.3">
      <c r="A13" s="31">
        <v>4</v>
      </c>
      <c r="B13" s="34" t="s">
        <v>636</v>
      </c>
      <c r="C13" s="134">
        <v>2018</v>
      </c>
      <c r="D13" s="134"/>
      <c r="E13" s="134" t="s">
        <v>16</v>
      </c>
      <c r="F13" s="132"/>
      <c r="G13" s="132" t="s">
        <v>611</v>
      </c>
      <c r="I13" s="3"/>
    </row>
    <row r="14" spans="1:9" x14ac:dyDescent="0.3">
      <c r="A14" s="31">
        <v>5</v>
      </c>
      <c r="B14" s="34" t="s">
        <v>626</v>
      </c>
      <c r="C14" s="134">
        <v>2017</v>
      </c>
      <c r="D14" s="134"/>
      <c r="E14" s="134" t="s">
        <v>16</v>
      </c>
      <c r="F14" s="132"/>
      <c r="G14" s="132" t="s">
        <v>612</v>
      </c>
      <c r="I14" s="3"/>
    </row>
    <row r="15" spans="1:9" x14ac:dyDescent="0.3">
      <c r="A15" s="31">
        <v>6</v>
      </c>
      <c r="B15" s="34" t="s">
        <v>627</v>
      </c>
      <c r="C15" s="134">
        <v>2018</v>
      </c>
      <c r="D15" s="134"/>
      <c r="E15" s="134" t="s">
        <v>16</v>
      </c>
      <c r="F15" s="132"/>
      <c r="G15" s="132" t="s">
        <v>613</v>
      </c>
      <c r="I15" s="3"/>
    </row>
    <row r="16" spans="1:9" x14ac:dyDescent="0.3">
      <c r="A16" s="72">
        <v>7</v>
      </c>
      <c r="B16" s="34" t="s">
        <v>629</v>
      </c>
      <c r="C16" s="134">
        <v>2018</v>
      </c>
      <c r="D16" s="134"/>
      <c r="E16" s="134" t="s">
        <v>16</v>
      </c>
      <c r="F16" s="132"/>
      <c r="G16" s="132" t="s">
        <v>614</v>
      </c>
    </row>
    <row r="17" spans="1:7" ht="27.6" x14ac:dyDescent="0.3">
      <c r="A17" s="72">
        <v>8</v>
      </c>
      <c r="B17" s="34" t="s">
        <v>630</v>
      </c>
      <c r="C17" s="134">
        <v>2018</v>
      </c>
      <c r="D17" s="134"/>
      <c r="E17" s="134" t="s">
        <v>16</v>
      </c>
      <c r="F17" s="132"/>
      <c r="G17" s="132" t="s">
        <v>615</v>
      </c>
    </row>
    <row r="18" spans="1:7" x14ac:dyDescent="0.3">
      <c r="A18" s="72">
        <v>9</v>
      </c>
      <c r="B18" s="34" t="s">
        <v>628</v>
      </c>
      <c r="C18" s="134">
        <v>2018</v>
      </c>
      <c r="D18" s="134" t="s">
        <v>16</v>
      </c>
      <c r="E18" s="134"/>
      <c r="F18" s="132"/>
      <c r="G18" s="132" t="s">
        <v>615</v>
      </c>
    </row>
    <row r="19" spans="1:7" ht="27.6" x14ac:dyDescent="0.3">
      <c r="A19" s="72">
        <v>10</v>
      </c>
      <c r="B19" s="34" t="s">
        <v>624</v>
      </c>
      <c r="C19" s="134">
        <v>2018</v>
      </c>
      <c r="D19" s="134" t="s">
        <v>16</v>
      </c>
      <c r="E19" s="134"/>
      <c r="F19" s="132"/>
      <c r="G19" s="132" t="s">
        <v>622</v>
      </c>
    </row>
    <row r="20" spans="1:7" x14ac:dyDescent="0.3">
      <c r="A20" s="72">
        <v>11</v>
      </c>
      <c r="B20" s="34" t="s">
        <v>625</v>
      </c>
      <c r="C20" s="134">
        <v>2019</v>
      </c>
      <c r="D20" s="134" t="s">
        <v>16</v>
      </c>
      <c r="E20" s="134"/>
      <c r="F20" s="134"/>
      <c r="G20" s="132" t="s">
        <v>618</v>
      </c>
    </row>
    <row r="21" spans="1:7" x14ac:dyDescent="0.3">
      <c r="A21" s="72">
        <v>12</v>
      </c>
      <c r="B21" s="24"/>
      <c r="C21" s="134"/>
      <c r="D21" s="134"/>
      <c r="E21" s="134"/>
      <c r="F21" s="120"/>
      <c r="G21" s="120"/>
    </row>
    <row r="22" spans="1:7" x14ac:dyDescent="0.3">
      <c r="A22" s="72">
        <v>13</v>
      </c>
      <c r="B22" s="120"/>
      <c r="C22" s="134"/>
      <c r="D22" s="134"/>
      <c r="E22" s="134"/>
      <c r="F22" s="120"/>
      <c r="G22" s="120"/>
    </row>
    <row r="23" spans="1:7" x14ac:dyDescent="0.3">
      <c r="A23" s="72">
        <v>14</v>
      </c>
      <c r="B23" s="120"/>
      <c r="C23" s="134"/>
      <c r="D23" s="134"/>
      <c r="E23" s="134"/>
      <c r="F23" s="120"/>
      <c r="G23" s="120"/>
    </row>
    <row r="24" spans="1:7" x14ac:dyDescent="0.3">
      <c r="A24" s="72">
        <v>15</v>
      </c>
      <c r="B24" s="120"/>
      <c r="C24" s="134"/>
      <c r="D24" s="134"/>
      <c r="E24" s="134"/>
      <c r="F24" s="120"/>
      <c r="G24" s="120"/>
    </row>
    <row r="25" spans="1:7" x14ac:dyDescent="0.3">
      <c r="A25" s="72">
        <v>16</v>
      </c>
      <c r="B25" s="132"/>
      <c r="C25" s="134"/>
      <c r="D25" s="134"/>
      <c r="E25" s="134"/>
      <c r="F25" s="120"/>
      <c r="G25" s="120"/>
    </row>
    <row r="26" spans="1:7" x14ac:dyDescent="0.3">
      <c r="A26" s="72">
        <v>17</v>
      </c>
      <c r="B26" s="120"/>
      <c r="C26" s="134"/>
      <c r="D26" s="134"/>
      <c r="E26" s="134"/>
      <c r="F26" s="120"/>
      <c r="G26" s="120"/>
    </row>
    <row r="27" spans="1:7" x14ac:dyDescent="0.3">
      <c r="A27" s="72">
        <v>18</v>
      </c>
      <c r="B27" s="120"/>
      <c r="C27" s="134"/>
      <c r="D27" s="134"/>
      <c r="E27" s="134"/>
      <c r="F27" s="120"/>
      <c r="G27" s="120"/>
    </row>
    <row r="28" spans="1:7" x14ac:dyDescent="0.3">
      <c r="A28" s="72">
        <v>19</v>
      </c>
      <c r="B28" s="120"/>
      <c r="C28" s="134"/>
      <c r="D28" s="134"/>
      <c r="E28" s="134"/>
      <c r="F28" s="120"/>
      <c r="G28" s="120"/>
    </row>
    <row r="29" spans="1:7" x14ac:dyDescent="0.3">
      <c r="A29" s="72">
        <v>20</v>
      </c>
      <c r="B29" s="120"/>
      <c r="C29" s="134"/>
      <c r="D29" s="134"/>
      <c r="E29" s="134"/>
      <c r="F29" s="120"/>
      <c r="G29" s="120"/>
    </row>
    <row r="30" spans="1:7" x14ac:dyDescent="0.3">
      <c r="A30" s="72">
        <v>21</v>
      </c>
      <c r="B30" s="120"/>
      <c r="C30" s="134"/>
      <c r="D30" s="134"/>
      <c r="E30" s="134"/>
      <c r="F30" s="120"/>
      <c r="G30" s="120"/>
    </row>
    <row r="31" spans="1:7" x14ac:dyDescent="0.3">
      <c r="A31" s="72">
        <v>22</v>
      </c>
      <c r="B31" s="120"/>
      <c r="C31" s="134"/>
      <c r="D31" s="134"/>
      <c r="E31" s="134"/>
      <c r="F31" s="120"/>
      <c r="G31" s="120"/>
    </row>
    <row r="32" spans="1:7" x14ac:dyDescent="0.3">
      <c r="A32" s="72">
        <v>23</v>
      </c>
      <c r="B32" s="120"/>
      <c r="C32" s="134"/>
      <c r="D32" s="134"/>
      <c r="E32" s="134"/>
      <c r="F32" s="120"/>
      <c r="G32" s="120"/>
    </row>
    <row r="33" spans="1:7" x14ac:dyDescent="0.3">
      <c r="A33" s="72">
        <v>24</v>
      </c>
      <c r="B33" s="120"/>
      <c r="C33" s="134"/>
      <c r="D33" s="134"/>
      <c r="E33" s="134"/>
      <c r="F33" s="120"/>
      <c r="G33" s="120"/>
    </row>
    <row r="34" spans="1:7" x14ac:dyDescent="0.3">
      <c r="A34" s="72">
        <v>25</v>
      </c>
      <c r="B34" s="120"/>
      <c r="C34" s="134"/>
      <c r="D34" s="134"/>
      <c r="E34" s="134"/>
      <c r="F34" s="120"/>
      <c r="G34" s="120"/>
    </row>
    <row r="35" spans="1:7" x14ac:dyDescent="0.3">
      <c r="A35" s="72">
        <v>26</v>
      </c>
      <c r="B35" s="120"/>
      <c r="C35" s="134"/>
      <c r="D35" s="134"/>
      <c r="E35" s="134"/>
      <c r="F35" s="120"/>
      <c r="G35" s="120"/>
    </row>
    <row r="36" spans="1:7" x14ac:dyDescent="0.3">
      <c r="A36" s="72">
        <v>27</v>
      </c>
      <c r="B36" s="120"/>
      <c r="C36" s="134"/>
      <c r="D36" s="134"/>
      <c r="E36" s="134"/>
      <c r="F36" s="120"/>
      <c r="G36" s="120"/>
    </row>
    <row r="37" spans="1:7" x14ac:dyDescent="0.3">
      <c r="A37" s="72">
        <v>28</v>
      </c>
      <c r="B37" s="120"/>
      <c r="C37" s="134"/>
      <c r="D37" s="134"/>
      <c r="E37" s="134"/>
      <c r="F37" s="120"/>
      <c r="G37" s="120"/>
    </row>
    <row r="38" spans="1:7" x14ac:dyDescent="0.3">
      <c r="A38" s="72">
        <v>29</v>
      </c>
      <c r="B38" s="120"/>
      <c r="C38" s="134"/>
      <c r="D38" s="134"/>
      <c r="E38" s="134"/>
      <c r="F38" s="120"/>
      <c r="G38" s="120"/>
    </row>
    <row r="39" spans="1:7" x14ac:dyDescent="0.3">
      <c r="A39" s="72">
        <v>30</v>
      </c>
      <c r="B39" s="120"/>
      <c r="C39" s="134"/>
      <c r="D39" s="134"/>
      <c r="E39" s="134"/>
      <c r="F39" s="120"/>
      <c r="G39" s="120"/>
    </row>
  </sheetData>
  <mergeCells count="5">
    <mergeCell ref="A7:A8"/>
    <mergeCell ref="B7:B8"/>
    <mergeCell ref="C7:C8"/>
    <mergeCell ref="D7:F7"/>
    <mergeCell ref="G7:G8"/>
  </mergeCells>
  <hyperlinks>
    <hyperlink ref="H1" location="'Daftar Tabel'!A1" display="&lt;&lt;&lt; Daftar Tabel" xr:uid="{00000000-0004-0000-2000-000000000000}"/>
  </hyperlinks>
  <pageMargins left="0.7" right="0.7" top="0.75" bottom="0.75" header="0.3" footer="0.3"/>
  <pageSetup paperSize="9" orientation="portrait" horizontalDpi="4294967293"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1"/>
  </sheetPr>
  <dimension ref="A1:I40"/>
  <sheetViews>
    <sheetView workbookViewId="0">
      <pane xSplit="1" ySplit="10" topLeftCell="B11" activePane="bottomRight" state="frozen"/>
      <selection activeCell="L1" sqref="L1"/>
      <selection pane="topRight" activeCell="L1" sqref="L1"/>
      <selection pane="bottomLeft" activeCell="L1" sqref="L1"/>
      <selection pane="bottomRight" activeCell="D12" sqref="D12"/>
    </sheetView>
  </sheetViews>
  <sheetFormatPr defaultColWidth="8.88671875" defaultRowHeight="14.4" x14ac:dyDescent="0.3"/>
  <cols>
    <col min="1" max="1" width="5.5546875" style="3" customWidth="1"/>
    <col min="2" max="2" width="28.88671875" style="3" customWidth="1"/>
    <col min="3" max="3" width="16.5546875" style="3" customWidth="1"/>
    <col min="4" max="6" width="7.5546875" style="3" customWidth="1"/>
    <col min="7" max="7" width="18.5546875" style="3" customWidth="1"/>
    <col min="8" max="8" width="14.5546875" style="3" bestFit="1" customWidth="1"/>
    <col min="9" max="9" width="8.88671875" style="74"/>
    <col min="10" max="16384" width="8.88671875" style="3"/>
  </cols>
  <sheetData>
    <row r="1" spans="1:9" x14ac:dyDescent="0.3">
      <c r="A1" s="38" t="s">
        <v>209</v>
      </c>
      <c r="H1" s="20" t="s">
        <v>14</v>
      </c>
    </row>
    <row r="2" spans="1:9" x14ac:dyDescent="0.3">
      <c r="A2" s="38"/>
      <c r="H2" s="74"/>
    </row>
    <row r="3" spans="1:9" x14ac:dyDescent="0.3">
      <c r="A3" s="54" t="s">
        <v>210</v>
      </c>
      <c r="H3" s="56"/>
    </row>
    <row r="4" spans="1:9" hidden="1" x14ac:dyDescent="0.3">
      <c r="A4" s="38"/>
      <c r="B4" s="3" t="s">
        <v>15</v>
      </c>
      <c r="H4" s="20"/>
    </row>
    <row r="5" spans="1:9" hidden="1" x14ac:dyDescent="0.3">
      <c r="A5" s="38"/>
      <c r="H5" s="20"/>
    </row>
    <row r="6" spans="1:9" hidden="1" x14ac:dyDescent="0.3">
      <c r="A6" s="38"/>
      <c r="B6" s="3" t="s">
        <v>16</v>
      </c>
      <c r="H6" s="20"/>
    </row>
    <row r="7" spans="1:9" hidden="1" x14ac:dyDescent="0.3">
      <c r="A7" s="38"/>
    </row>
    <row r="8" spans="1:9" ht="15" customHeight="1" x14ac:dyDescent="0.3">
      <c r="A8" s="201" t="s">
        <v>17</v>
      </c>
      <c r="B8" s="201" t="s">
        <v>204</v>
      </c>
      <c r="C8" s="201" t="s">
        <v>205</v>
      </c>
      <c r="D8" s="201" t="s">
        <v>87</v>
      </c>
      <c r="E8" s="201"/>
      <c r="F8" s="201"/>
      <c r="G8" s="201" t="s">
        <v>206</v>
      </c>
    </row>
    <row r="9" spans="1:9" ht="27.6" x14ac:dyDescent="0.3">
      <c r="A9" s="201"/>
      <c r="B9" s="201"/>
      <c r="C9" s="201"/>
      <c r="D9" s="27" t="s">
        <v>207</v>
      </c>
      <c r="E9" s="27" t="s">
        <v>208</v>
      </c>
      <c r="F9" s="27" t="s">
        <v>25</v>
      </c>
      <c r="G9" s="201"/>
    </row>
    <row r="10" spans="1:9" x14ac:dyDescent="0.3">
      <c r="A10" s="29">
        <v>1</v>
      </c>
      <c r="B10" s="29">
        <v>2</v>
      </c>
      <c r="C10" s="29">
        <v>3</v>
      </c>
      <c r="D10" s="29">
        <v>4</v>
      </c>
      <c r="E10" s="29">
        <v>5</v>
      </c>
      <c r="F10" s="29">
        <v>6</v>
      </c>
      <c r="G10" s="29">
        <v>7</v>
      </c>
    </row>
    <row r="11" spans="1:9" ht="55.2" x14ac:dyDescent="0.3">
      <c r="A11" s="31">
        <v>1</v>
      </c>
      <c r="B11" s="141" t="s">
        <v>574</v>
      </c>
      <c r="C11" s="25">
        <v>2018</v>
      </c>
      <c r="D11" s="25" t="s">
        <v>16</v>
      </c>
      <c r="E11" s="25"/>
      <c r="F11" s="25"/>
      <c r="G11" s="34" t="s">
        <v>575</v>
      </c>
      <c r="I11" s="3"/>
    </row>
    <row r="12" spans="1:9" ht="41.4" x14ac:dyDescent="0.3">
      <c r="A12" s="31">
        <v>2</v>
      </c>
      <c r="B12" s="114" t="s">
        <v>576</v>
      </c>
      <c r="C12" s="25">
        <v>2017</v>
      </c>
      <c r="D12" s="25" t="s">
        <v>16</v>
      </c>
      <c r="E12" s="25"/>
      <c r="F12" s="25"/>
      <c r="G12" s="114" t="s">
        <v>579</v>
      </c>
      <c r="I12" s="3"/>
    </row>
    <row r="13" spans="1:9" ht="27.6" x14ac:dyDescent="0.3">
      <c r="A13" s="31">
        <v>3</v>
      </c>
      <c r="B13" s="114" t="s">
        <v>577</v>
      </c>
      <c r="C13" s="25">
        <v>2017</v>
      </c>
      <c r="D13" s="25" t="s">
        <v>16</v>
      </c>
      <c r="E13" s="25"/>
      <c r="F13" s="25"/>
      <c r="G13" s="114" t="s">
        <v>578</v>
      </c>
      <c r="I13" s="3"/>
    </row>
    <row r="14" spans="1:9" ht="41.4" x14ac:dyDescent="0.3">
      <c r="A14" s="31">
        <v>4</v>
      </c>
      <c r="B14" s="114" t="s">
        <v>581</v>
      </c>
      <c r="C14" s="25">
        <v>2017</v>
      </c>
      <c r="D14" s="25"/>
      <c r="E14" s="25" t="s">
        <v>16</v>
      </c>
      <c r="F14" s="25"/>
      <c r="G14" s="34" t="s">
        <v>580</v>
      </c>
      <c r="I14" s="3"/>
    </row>
    <row r="15" spans="1:9" ht="27.6" x14ac:dyDescent="0.3">
      <c r="A15" s="31">
        <v>5</v>
      </c>
      <c r="B15" s="114" t="s">
        <v>582</v>
      </c>
      <c r="C15" s="25">
        <v>2017</v>
      </c>
      <c r="D15" s="25"/>
      <c r="E15" s="25" t="s">
        <v>16</v>
      </c>
      <c r="F15" s="25"/>
      <c r="G15" s="114" t="s">
        <v>583</v>
      </c>
      <c r="I15" s="3"/>
    </row>
    <row r="16" spans="1:9" ht="27.6" x14ac:dyDescent="0.3">
      <c r="A16" s="31">
        <v>6</v>
      </c>
      <c r="B16" s="133" t="s">
        <v>584</v>
      </c>
      <c r="C16" s="25">
        <v>2017</v>
      </c>
      <c r="D16" s="25" t="s">
        <v>16</v>
      </c>
      <c r="E16" s="25"/>
      <c r="F16" s="25"/>
      <c r="G16" s="34" t="s">
        <v>580</v>
      </c>
      <c r="I16" s="3"/>
    </row>
    <row r="17" spans="1:7" ht="55.2" x14ac:dyDescent="0.3">
      <c r="A17" s="72">
        <v>7</v>
      </c>
      <c r="B17" s="133" t="s">
        <v>585</v>
      </c>
      <c r="C17" s="25">
        <v>2017</v>
      </c>
      <c r="D17" s="25" t="s">
        <v>16</v>
      </c>
      <c r="E17" s="25"/>
      <c r="F17" s="25"/>
      <c r="G17" s="34" t="s">
        <v>586</v>
      </c>
    </row>
    <row r="18" spans="1:7" ht="27.6" x14ac:dyDescent="0.3">
      <c r="A18" s="72">
        <v>8</v>
      </c>
      <c r="B18" s="114" t="s">
        <v>589</v>
      </c>
      <c r="C18" s="25">
        <v>2017</v>
      </c>
      <c r="D18" s="25" t="s">
        <v>16</v>
      </c>
      <c r="E18" s="25"/>
      <c r="F18" s="25"/>
      <c r="G18" s="34" t="s">
        <v>590</v>
      </c>
    </row>
    <row r="19" spans="1:7" ht="27.6" x14ac:dyDescent="0.3">
      <c r="A19" s="72">
        <v>9</v>
      </c>
      <c r="B19" s="114" t="s">
        <v>591</v>
      </c>
      <c r="C19" s="25">
        <v>2016</v>
      </c>
      <c r="D19" s="25" t="s">
        <v>16</v>
      </c>
      <c r="E19" s="25"/>
      <c r="F19" s="25"/>
      <c r="G19" s="34" t="s">
        <v>592</v>
      </c>
    </row>
    <row r="20" spans="1:7" ht="41.4" x14ac:dyDescent="0.3">
      <c r="A20" s="72">
        <v>10</v>
      </c>
      <c r="B20" s="114" t="s">
        <v>595</v>
      </c>
      <c r="C20" s="25">
        <v>2016</v>
      </c>
      <c r="D20" s="25"/>
      <c r="E20" s="25"/>
      <c r="F20" s="25" t="s">
        <v>16</v>
      </c>
      <c r="G20" s="34" t="s">
        <v>596</v>
      </c>
    </row>
    <row r="21" spans="1:7" ht="27.6" x14ac:dyDescent="0.3">
      <c r="A21" s="72">
        <v>11</v>
      </c>
      <c r="B21" s="114" t="s">
        <v>597</v>
      </c>
      <c r="C21" s="25">
        <v>2016</v>
      </c>
      <c r="D21" s="25"/>
      <c r="E21" s="25" t="s">
        <v>16</v>
      </c>
      <c r="F21" s="25"/>
      <c r="G21" s="34" t="s">
        <v>594</v>
      </c>
    </row>
    <row r="22" spans="1:7" ht="55.2" x14ac:dyDescent="0.3">
      <c r="A22" s="72">
        <v>12</v>
      </c>
      <c r="B22" s="114" t="s">
        <v>598</v>
      </c>
      <c r="C22" s="25">
        <v>2016</v>
      </c>
      <c r="D22" s="25"/>
      <c r="E22" s="25"/>
      <c r="F22" s="25" t="s">
        <v>16</v>
      </c>
      <c r="G22" s="34" t="s">
        <v>586</v>
      </c>
    </row>
    <row r="23" spans="1:7" ht="41.4" x14ac:dyDescent="0.3">
      <c r="A23" s="72">
        <v>13</v>
      </c>
      <c r="B23" s="114" t="s">
        <v>599</v>
      </c>
      <c r="C23" s="25">
        <v>2016</v>
      </c>
      <c r="D23" s="25"/>
      <c r="E23" s="25"/>
      <c r="F23" s="25" t="s">
        <v>16</v>
      </c>
      <c r="G23" s="34" t="s">
        <v>586</v>
      </c>
    </row>
    <row r="24" spans="1:7" ht="41.4" x14ac:dyDescent="0.3">
      <c r="A24" s="72">
        <v>14</v>
      </c>
      <c r="B24" s="114" t="s">
        <v>600</v>
      </c>
      <c r="C24" s="25">
        <v>2016</v>
      </c>
      <c r="D24" s="25"/>
      <c r="E24" s="25"/>
      <c r="F24" s="25" t="s">
        <v>16</v>
      </c>
      <c r="G24" s="34" t="s">
        <v>586</v>
      </c>
    </row>
    <row r="25" spans="1:7" ht="27.6" x14ac:dyDescent="0.3">
      <c r="A25" s="72">
        <v>15</v>
      </c>
      <c r="B25" s="114" t="s">
        <v>601</v>
      </c>
      <c r="C25" s="25">
        <v>2016</v>
      </c>
      <c r="D25" s="25"/>
      <c r="E25" s="25" t="s">
        <v>16</v>
      </c>
      <c r="F25" s="25"/>
      <c r="G25" s="34" t="s">
        <v>594</v>
      </c>
    </row>
    <row r="26" spans="1:7" ht="27.6" x14ac:dyDescent="0.3">
      <c r="A26" s="72">
        <v>16</v>
      </c>
      <c r="B26" s="34" t="s">
        <v>602</v>
      </c>
      <c r="C26" s="25">
        <v>2017</v>
      </c>
      <c r="D26" s="25"/>
      <c r="E26" s="25"/>
      <c r="F26" s="25" t="s">
        <v>16</v>
      </c>
      <c r="G26" s="34" t="s">
        <v>603</v>
      </c>
    </row>
    <row r="27" spans="1:7" x14ac:dyDescent="0.3">
      <c r="A27" s="72">
        <v>17</v>
      </c>
      <c r="B27" s="34" t="s">
        <v>616</v>
      </c>
      <c r="C27" s="25">
        <v>2016</v>
      </c>
      <c r="D27" s="25"/>
      <c r="E27" s="25" t="s">
        <v>16</v>
      </c>
      <c r="F27" s="25"/>
      <c r="G27" s="34" t="s">
        <v>617</v>
      </c>
    </row>
    <row r="28" spans="1:7" x14ac:dyDescent="0.3">
      <c r="A28" s="72">
        <v>18</v>
      </c>
      <c r="B28" s="34" t="s">
        <v>631</v>
      </c>
      <c r="C28" s="25">
        <v>2017</v>
      </c>
      <c r="D28" s="25" t="s">
        <v>16</v>
      </c>
      <c r="E28" s="25"/>
      <c r="F28" s="34"/>
      <c r="G28" s="34" t="s">
        <v>580</v>
      </c>
    </row>
    <row r="29" spans="1:7" x14ac:dyDescent="0.3">
      <c r="A29" s="72">
        <v>19</v>
      </c>
      <c r="B29" s="34" t="s">
        <v>632</v>
      </c>
      <c r="C29" s="25">
        <v>2017</v>
      </c>
      <c r="D29" s="25" t="s">
        <v>16</v>
      </c>
      <c r="E29" s="25"/>
      <c r="F29" s="34"/>
      <c r="G29" s="34" t="s">
        <v>619</v>
      </c>
    </row>
    <row r="30" spans="1:7" x14ac:dyDescent="0.3">
      <c r="A30" s="72">
        <v>20</v>
      </c>
      <c r="B30" s="34" t="s">
        <v>633</v>
      </c>
      <c r="C30" s="25">
        <v>2018</v>
      </c>
      <c r="D30" s="25" t="s">
        <v>16</v>
      </c>
      <c r="E30" s="25"/>
      <c r="F30" s="34"/>
      <c r="G30" s="34" t="s">
        <v>580</v>
      </c>
    </row>
    <row r="31" spans="1:7" x14ac:dyDescent="0.3">
      <c r="A31" s="72">
        <v>21</v>
      </c>
      <c r="B31" s="34" t="s">
        <v>634</v>
      </c>
      <c r="C31" s="25">
        <v>2018</v>
      </c>
      <c r="D31" s="25" t="s">
        <v>16</v>
      </c>
      <c r="E31" s="25"/>
      <c r="F31" s="34"/>
      <c r="G31" s="34" t="s">
        <v>580</v>
      </c>
    </row>
    <row r="32" spans="1:7" ht="27.6" x14ac:dyDescent="0.3">
      <c r="A32" s="72">
        <v>22</v>
      </c>
      <c r="B32" s="34" t="s">
        <v>623</v>
      </c>
      <c r="C32" s="25">
        <v>2016</v>
      </c>
      <c r="D32" s="25" t="s">
        <v>16</v>
      </c>
      <c r="E32" s="25"/>
      <c r="F32" s="34"/>
      <c r="G32" s="34" t="s">
        <v>580</v>
      </c>
    </row>
    <row r="33" spans="1:7" ht="27.6" x14ac:dyDescent="0.3">
      <c r="A33" s="72">
        <v>23</v>
      </c>
      <c r="B33" s="34" t="s">
        <v>635</v>
      </c>
      <c r="C33" s="25">
        <v>2017</v>
      </c>
      <c r="D33" s="25" t="s">
        <v>16</v>
      </c>
      <c r="E33" s="34"/>
      <c r="F33" s="34"/>
      <c r="G33" s="34" t="s">
        <v>590</v>
      </c>
    </row>
    <row r="34" spans="1:7" x14ac:dyDescent="0.3">
      <c r="A34" s="72">
        <v>24</v>
      </c>
      <c r="B34" s="120"/>
      <c r="C34" s="120"/>
      <c r="D34" s="120"/>
      <c r="E34" s="120"/>
      <c r="F34" s="120"/>
      <c r="G34" s="120"/>
    </row>
    <row r="35" spans="1:7" x14ac:dyDescent="0.3">
      <c r="A35" s="72">
        <v>25</v>
      </c>
      <c r="B35" s="120"/>
      <c r="C35" s="120"/>
      <c r="D35" s="120"/>
      <c r="E35" s="120"/>
      <c r="F35" s="120"/>
      <c r="G35" s="120"/>
    </row>
    <row r="36" spans="1:7" x14ac:dyDescent="0.3">
      <c r="A36" s="72">
        <v>26</v>
      </c>
      <c r="B36" s="120"/>
      <c r="C36" s="120"/>
      <c r="D36" s="120"/>
      <c r="E36" s="120"/>
      <c r="F36" s="120"/>
      <c r="G36" s="120"/>
    </row>
    <row r="37" spans="1:7" x14ac:dyDescent="0.3">
      <c r="A37" s="72">
        <v>27</v>
      </c>
      <c r="B37" s="120"/>
      <c r="C37" s="120"/>
      <c r="D37" s="120"/>
      <c r="E37" s="120"/>
      <c r="F37" s="120"/>
      <c r="G37" s="120"/>
    </row>
    <row r="38" spans="1:7" x14ac:dyDescent="0.3">
      <c r="A38" s="72">
        <v>28</v>
      </c>
      <c r="B38" s="120"/>
      <c r="C38" s="120"/>
      <c r="D38" s="120"/>
      <c r="E38" s="120"/>
      <c r="F38" s="120"/>
      <c r="G38" s="120"/>
    </row>
    <row r="39" spans="1:7" x14ac:dyDescent="0.3">
      <c r="A39" s="72">
        <v>29</v>
      </c>
      <c r="B39" s="120"/>
      <c r="C39" s="120"/>
      <c r="D39" s="120"/>
      <c r="E39" s="120"/>
      <c r="F39" s="120"/>
      <c r="G39" s="120"/>
    </row>
    <row r="40" spans="1:7" x14ac:dyDescent="0.3">
      <c r="A40" s="72">
        <v>30</v>
      </c>
    </row>
  </sheetData>
  <mergeCells count="5">
    <mergeCell ref="A8:A9"/>
    <mergeCell ref="B8:B9"/>
    <mergeCell ref="C8:C9"/>
    <mergeCell ref="D8:F8"/>
    <mergeCell ref="G8:G9"/>
  </mergeCells>
  <conditionalFormatting sqref="D11:F11">
    <cfRule type="duplicateValues" dxfId="5" priority="6"/>
  </conditionalFormatting>
  <conditionalFormatting sqref="D12:F12">
    <cfRule type="duplicateValues" dxfId="4" priority="5"/>
  </conditionalFormatting>
  <conditionalFormatting sqref="D13:F13">
    <cfRule type="duplicateValues" dxfId="3" priority="4"/>
  </conditionalFormatting>
  <conditionalFormatting sqref="D14:F14">
    <cfRule type="duplicateValues" dxfId="2" priority="3"/>
  </conditionalFormatting>
  <conditionalFormatting sqref="D15:F15">
    <cfRule type="duplicateValues" dxfId="1" priority="2"/>
  </conditionalFormatting>
  <conditionalFormatting sqref="D16:F16">
    <cfRule type="duplicateValues" dxfId="0" priority="1"/>
  </conditionalFormatting>
  <dataValidations count="1">
    <dataValidation type="list" allowBlank="1" showInputMessage="1" showErrorMessage="1" sqref="D11:F16" xr:uid="{00000000-0002-0000-2100-000000000000}">
      <formula1>$B$4:$B$5</formula1>
    </dataValidation>
  </dataValidations>
  <hyperlinks>
    <hyperlink ref="H1" location="'Daftar Tabel'!A1" display="&lt;&lt;&lt; Daftar Tabel"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1"/>
  </sheetPr>
  <dimension ref="A1:O36"/>
  <sheetViews>
    <sheetView workbookViewId="0">
      <pane ySplit="2" topLeftCell="A3" activePane="bottomLeft" state="frozen"/>
      <selection activeCell="L1" sqref="L1"/>
      <selection pane="bottomLeft" activeCell="B15" sqref="B15"/>
    </sheetView>
  </sheetViews>
  <sheetFormatPr defaultColWidth="8.88671875" defaultRowHeight="14.4" x14ac:dyDescent="0.3"/>
  <cols>
    <col min="1" max="10" width="10.5546875" style="3" customWidth="1"/>
    <col min="11" max="11" width="10.44140625" style="3" customWidth="1"/>
    <col min="12" max="12" width="14.5546875" style="3" bestFit="1" customWidth="1"/>
    <col min="13" max="16384" width="8.88671875" style="3"/>
  </cols>
  <sheetData>
    <row r="1" spans="1:15" x14ac:dyDescent="0.3">
      <c r="A1" s="38" t="s">
        <v>211</v>
      </c>
      <c r="B1" s="38"/>
      <c r="L1" s="20" t="s">
        <v>14</v>
      </c>
    </row>
    <row r="2" spans="1:15" x14ac:dyDescent="0.3">
      <c r="A2" s="38"/>
      <c r="B2" s="38"/>
    </row>
    <row r="3" spans="1:15" x14ac:dyDescent="0.3">
      <c r="A3" s="54" t="s">
        <v>212</v>
      </c>
      <c r="B3" s="38"/>
    </row>
    <row r="4" spans="1:15" ht="29.4" customHeight="1" x14ac:dyDescent="0.3">
      <c r="A4" s="201" t="s">
        <v>213</v>
      </c>
      <c r="B4" s="201" t="s">
        <v>214</v>
      </c>
      <c r="C4" s="201" t="s">
        <v>215</v>
      </c>
      <c r="D4" s="201"/>
      <c r="E4" s="201"/>
      <c r="F4" s="201"/>
      <c r="G4" s="201"/>
      <c r="H4" s="201" t="s">
        <v>216</v>
      </c>
      <c r="I4" s="201" t="s">
        <v>217</v>
      </c>
    </row>
    <row r="5" spans="1:15" x14ac:dyDescent="0.3">
      <c r="A5" s="201"/>
      <c r="B5" s="201"/>
      <c r="C5" s="27" t="s">
        <v>218</v>
      </c>
      <c r="D5" s="27" t="s">
        <v>219</v>
      </c>
      <c r="E5" s="27" t="s">
        <v>220</v>
      </c>
      <c r="F5" s="27" t="s">
        <v>221</v>
      </c>
      <c r="G5" s="27" t="s">
        <v>222</v>
      </c>
      <c r="H5" s="201"/>
      <c r="I5" s="201"/>
    </row>
    <row r="6" spans="1:15" x14ac:dyDescent="0.3">
      <c r="A6" s="29">
        <v>1</v>
      </c>
      <c r="B6" s="29">
        <v>2</v>
      </c>
      <c r="C6" s="29">
        <v>3</v>
      </c>
      <c r="D6" s="29">
        <v>4</v>
      </c>
      <c r="E6" s="29">
        <v>5</v>
      </c>
      <c r="F6" s="29">
        <v>6</v>
      </c>
      <c r="G6" s="29">
        <v>7</v>
      </c>
      <c r="H6" s="29">
        <v>8</v>
      </c>
      <c r="I6" s="29">
        <v>9</v>
      </c>
    </row>
    <row r="7" spans="1:15" x14ac:dyDescent="0.3">
      <c r="A7" s="31" t="s">
        <v>38</v>
      </c>
      <c r="B7" s="31"/>
      <c r="C7" s="75"/>
      <c r="D7" s="75"/>
      <c r="E7" s="25"/>
      <c r="F7" s="25"/>
      <c r="G7" s="25"/>
      <c r="H7" s="25"/>
      <c r="I7" s="25"/>
    </row>
    <row r="8" spans="1:15" x14ac:dyDescent="0.3">
      <c r="A8" s="31" t="s">
        <v>39</v>
      </c>
      <c r="B8" s="31"/>
      <c r="C8" s="75"/>
      <c r="D8" s="75"/>
      <c r="E8" s="75"/>
      <c r="F8" s="25"/>
      <c r="G8" s="25"/>
      <c r="H8" s="25"/>
      <c r="I8" s="25"/>
    </row>
    <row r="9" spans="1:15" x14ac:dyDescent="0.3">
      <c r="A9" s="31" t="s">
        <v>40</v>
      </c>
      <c r="B9" s="31"/>
      <c r="C9" s="75"/>
      <c r="D9" s="75"/>
      <c r="E9" s="75"/>
      <c r="F9" s="75"/>
      <c r="G9" s="25"/>
      <c r="H9" s="25"/>
      <c r="I9" s="25"/>
    </row>
    <row r="10" spans="1:15" x14ac:dyDescent="0.3">
      <c r="A10" s="76"/>
      <c r="B10" s="76"/>
      <c r="C10" s="76"/>
      <c r="D10" s="76"/>
      <c r="E10" s="76"/>
      <c r="F10" s="76"/>
      <c r="G10" s="76"/>
      <c r="H10" s="76"/>
      <c r="I10" s="76"/>
    </row>
    <row r="11" spans="1:15" x14ac:dyDescent="0.3">
      <c r="A11" s="50" t="s">
        <v>223</v>
      </c>
      <c r="B11" s="76"/>
      <c r="C11" s="76"/>
      <c r="D11" s="76"/>
      <c r="E11" s="76"/>
      <c r="F11" s="76"/>
      <c r="G11" s="76"/>
      <c r="H11" s="76"/>
      <c r="I11" s="76"/>
    </row>
    <row r="12" spans="1:15" ht="29.1" customHeight="1" x14ac:dyDescent="0.3">
      <c r="A12" s="201" t="s">
        <v>213</v>
      </c>
      <c r="B12" s="201" t="s">
        <v>214</v>
      </c>
      <c r="C12" s="201" t="s">
        <v>215</v>
      </c>
      <c r="D12" s="201"/>
      <c r="E12" s="201"/>
      <c r="F12" s="201"/>
      <c r="G12" s="201"/>
      <c r="H12" s="201"/>
      <c r="I12" s="201"/>
      <c r="J12" s="201" t="s">
        <v>224</v>
      </c>
      <c r="K12" s="201" t="s">
        <v>217</v>
      </c>
    </row>
    <row r="13" spans="1:15" x14ac:dyDescent="0.3">
      <c r="A13" s="201"/>
      <c r="B13" s="201"/>
      <c r="C13" s="27" t="s">
        <v>225</v>
      </c>
      <c r="D13" s="27" t="s">
        <v>226</v>
      </c>
      <c r="E13" s="27" t="s">
        <v>227</v>
      </c>
      <c r="F13" s="27" t="s">
        <v>228</v>
      </c>
      <c r="G13" s="27" t="s">
        <v>229</v>
      </c>
      <c r="H13" s="27" t="s">
        <v>230</v>
      </c>
      <c r="I13" s="27" t="s">
        <v>222</v>
      </c>
      <c r="J13" s="201"/>
      <c r="K13" s="201"/>
    </row>
    <row r="14" spans="1:15" x14ac:dyDescent="0.3">
      <c r="A14" s="29">
        <v>1</v>
      </c>
      <c r="B14" s="29"/>
      <c r="C14" s="29">
        <v>2</v>
      </c>
      <c r="D14" s="29">
        <v>3</v>
      </c>
      <c r="E14" s="29">
        <v>4</v>
      </c>
      <c r="F14" s="29">
        <v>5</v>
      </c>
      <c r="G14" s="29">
        <v>6</v>
      </c>
      <c r="H14" s="29">
        <v>7</v>
      </c>
      <c r="I14" s="29">
        <v>8</v>
      </c>
      <c r="J14" s="29">
        <v>9</v>
      </c>
      <c r="K14" s="29">
        <v>10</v>
      </c>
    </row>
    <row r="15" spans="1:15" x14ac:dyDescent="0.3">
      <c r="A15" s="31" t="s">
        <v>231</v>
      </c>
      <c r="B15" s="31">
        <v>86</v>
      </c>
      <c r="C15" s="75"/>
      <c r="D15" s="75"/>
      <c r="E15" s="75"/>
      <c r="F15" s="25">
        <v>0</v>
      </c>
      <c r="G15" s="25">
        <v>50</v>
      </c>
      <c r="H15" s="25">
        <v>9</v>
      </c>
      <c r="I15" s="25">
        <v>4</v>
      </c>
      <c r="J15" s="25">
        <v>63</v>
      </c>
      <c r="K15" s="139" t="s">
        <v>680</v>
      </c>
      <c r="N15" s="3">
        <f>SUM(B15:B17)</f>
        <v>292</v>
      </c>
      <c r="O15" s="3">
        <f>SUM(J15:J17)</f>
        <v>179</v>
      </c>
    </row>
    <row r="16" spans="1:15" x14ac:dyDescent="0.3">
      <c r="A16" s="31" t="s">
        <v>232</v>
      </c>
      <c r="B16" s="31">
        <v>110</v>
      </c>
      <c r="C16" s="75"/>
      <c r="D16" s="75"/>
      <c r="E16" s="75"/>
      <c r="F16" s="75"/>
      <c r="G16" s="25">
        <v>0</v>
      </c>
      <c r="H16" s="25">
        <v>41</v>
      </c>
      <c r="I16" s="25">
        <v>27</v>
      </c>
      <c r="J16" s="25">
        <v>68</v>
      </c>
      <c r="K16" s="139" t="s">
        <v>681</v>
      </c>
    </row>
    <row r="17" spans="1:11" x14ac:dyDescent="0.3">
      <c r="A17" s="31" t="s">
        <v>38</v>
      </c>
      <c r="B17" s="31">
        <v>96</v>
      </c>
      <c r="C17" s="75"/>
      <c r="D17" s="75"/>
      <c r="E17" s="75"/>
      <c r="F17" s="75"/>
      <c r="G17" s="75"/>
      <c r="H17" s="25">
        <v>0</v>
      </c>
      <c r="I17" s="25">
        <v>48</v>
      </c>
      <c r="J17" s="25">
        <v>48</v>
      </c>
      <c r="K17" s="139" t="s">
        <v>682</v>
      </c>
    </row>
    <row r="18" spans="1:11" x14ac:dyDescent="0.3">
      <c r="A18" s="31" t="s">
        <v>39</v>
      </c>
      <c r="B18" s="31">
        <v>105</v>
      </c>
      <c r="C18" s="75"/>
      <c r="D18" s="75"/>
      <c r="E18" s="75"/>
      <c r="F18" s="75"/>
      <c r="G18" s="75"/>
      <c r="H18" s="75"/>
      <c r="I18" s="25">
        <v>0</v>
      </c>
      <c r="J18" s="25">
        <v>0</v>
      </c>
      <c r="K18" s="139" t="s">
        <v>683</v>
      </c>
    </row>
    <row r="19" spans="1:11" x14ac:dyDescent="0.3">
      <c r="A19" s="76"/>
      <c r="B19" s="76"/>
      <c r="C19" s="76"/>
      <c r="D19" s="76"/>
      <c r="E19" s="76"/>
      <c r="F19" s="76"/>
      <c r="G19" s="76"/>
      <c r="H19" s="76"/>
      <c r="I19" s="76"/>
      <c r="J19" s="76"/>
      <c r="K19" s="76"/>
    </row>
    <row r="20" spans="1:11" x14ac:dyDescent="0.3">
      <c r="A20" s="50" t="s">
        <v>233</v>
      </c>
      <c r="B20" s="76"/>
      <c r="C20" s="76"/>
      <c r="D20" s="76"/>
      <c r="E20" s="76"/>
      <c r="F20" s="76"/>
      <c r="G20" s="76"/>
      <c r="H20" s="76"/>
      <c r="I20" s="76"/>
      <c r="J20" s="76"/>
      <c r="K20" s="76"/>
    </row>
    <row r="21" spans="1:11" ht="29.4" customHeight="1" x14ac:dyDescent="0.3">
      <c r="A21" s="184" t="s">
        <v>213</v>
      </c>
      <c r="B21" s="201" t="s">
        <v>214</v>
      </c>
      <c r="C21" s="184" t="s">
        <v>215</v>
      </c>
      <c r="D21" s="184"/>
      <c r="E21" s="184"/>
      <c r="F21" s="184"/>
      <c r="G21" s="185" t="s">
        <v>234</v>
      </c>
      <c r="H21" s="201" t="s">
        <v>217</v>
      </c>
      <c r="I21" s="76"/>
      <c r="J21" s="76"/>
      <c r="K21" s="76"/>
    </row>
    <row r="22" spans="1:11" x14ac:dyDescent="0.3">
      <c r="A22" s="184"/>
      <c r="B22" s="201"/>
      <c r="C22" s="27" t="s">
        <v>228</v>
      </c>
      <c r="D22" s="27" t="s">
        <v>229</v>
      </c>
      <c r="E22" s="27" t="s">
        <v>230</v>
      </c>
      <c r="F22" s="27" t="s">
        <v>222</v>
      </c>
      <c r="G22" s="186"/>
      <c r="H22" s="201"/>
      <c r="I22" s="76"/>
      <c r="J22" s="76"/>
      <c r="K22" s="76"/>
    </row>
    <row r="23" spans="1:11" x14ac:dyDescent="0.3">
      <c r="A23" s="29">
        <v>1</v>
      </c>
      <c r="B23" s="29"/>
      <c r="C23" s="29">
        <v>2</v>
      </c>
      <c r="D23" s="29">
        <v>3</v>
      </c>
      <c r="E23" s="29">
        <v>4</v>
      </c>
      <c r="F23" s="29">
        <v>5</v>
      </c>
      <c r="G23" s="29">
        <v>6</v>
      </c>
      <c r="H23" s="29">
        <v>7</v>
      </c>
      <c r="I23" s="76"/>
      <c r="J23" s="76"/>
      <c r="K23" s="76"/>
    </row>
    <row r="24" spans="1:11" x14ac:dyDescent="0.3">
      <c r="A24" s="31" t="s">
        <v>39</v>
      </c>
      <c r="B24" s="31"/>
      <c r="C24" s="75"/>
      <c r="D24" s="25"/>
      <c r="E24" s="25"/>
      <c r="F24" s="25"/>
      <c r="G24" s="25"/>
      <c r="H24" s="25"/>
      <c r="I24" s="76"/>
      <c r="J24" s="76"/>
      <c r="K24" s="76"/>
    </row>
    <row r="25" spans="1:11" x14ac:dyDescent="0.3">
      <c r="A25" s="31" t="s">
        <v>40</v>
      </c>
      <c r="B25" s="31"/>
      <c r="C25" s="75"/>
      <c r="D25" s="75"/>
      <c r="E25" s="25"/>
      <c r="F25" s="25"/>
      <c r="G25" s="25"/>
      <c r="H25" s="25"/>
      <c r="I25" s="76"/>
      <c r="J25" s="76"/>
      <c r="K25" s="76"/>
    </row>
    <row r="26" spans="1:11" x14ac:dyDescent="0.3">
      <c r="A26" s="31" t="s">
        <v>41</v>
      </c>
      <c r="B26" s="31"/>
      <c r="C26" s="75"/>
      <c r="D26" s="75"/>
      <c r="E26" s="75"/>
      <c r="F26" s="25"/>
      <c r="G26" s="25"/>
      <c r="H26" s="25"/>
      <c r="I26" s="76"/>
      <c r="J26" s="76"/>
      <c r="K26" s="76"/>
    </row>
    <row r="27" spans="1:11" x14ac:dyDescent="0.3">
      <c r="A27" s="76"/>
      <c r="B27" s="76"/>
      <c r="C27" s="76"/>
      <c r="D27" s="76"/>
      <c r="E27" s="76"/>
      <c r="F27" s="76"/>
      <c r="G27" s="76"/>
      <c r="H27" s="76"/>
      <c r="I27" s="76"/>
      <c r="J27" s="76"/>
      <c r="K27" s="76"/>
    </row>
    <row r="28" spans="1:11" x14ac:dyDescent="0.3">
      <c r="A28" s="54" t="s">
        <v>235</v>
      </c>
      <c r="B28" s="76"/>
      <c r="C28" s="76"/>
      <c r="D28" s="76"/>
      <c r="E28" s="76"/>
      <c r="F28" s="76"/>
      <c r="G28" s="76"/>
      <c r="H28" s="76"/>
      <c r="I28" s="76"/>
      <c r="J28" s="76"/>
      <c r="K28" s="76"/>
    </row>
    <row r="29" spans="1:11" ht="29.1" customHeight="1" x14ac:dyDescent="0.3">
      <c r="A29" s="165" t="s">
        <v>213</v>
      </c>
      <c r="B29" s="201" t="s">
        <v>214</v>
      </c>
      <c r="C29" s="165" t="s">
        <v>215</v>
      </c>
      <c r="D29" s="165"/>
      <c r="E29" s="165"/>
      <c r="F29" s="165"/>
      <c r="G29" s="165"/>
      <c r="H29" s="165"/>
      <c r="I29" s="201"/>
      <c r="J29" s="201" t="s">
        <v>234</v>
      </c>
      <c r="K29" s="201" t="s">
        <v>217</v>
      </c>
    </row>
    <row r="30" spans="1:11" x14ac:dyDescent="0.3">
      <c r="A30" s="201"/>
      <c r="B30" s="201"/>
      <c r="C30" s="27" t="s">
        <v>225</v>
      </c>
      <c r="D30" s="27" t="s">
        <v>226</v>
      </c>
      <c r="E30" s="27" t="s">
        <v>227</v>
      </c>
      <c r="F30" s="27" t="s">
        <v>228</v>
      </c>
      <c r="G30" s="27" t="s">
        <v>229</v>
      </c>
      <c r="H30" s="27" t="s">
        <v>230</v>
      </c>
      <c r="I30" s="27" t="s">
        <v>222</v>
      </c>
      <c r="J30" s="201"/>
      <c r="K30" s="201"/>
    </row>
    <row r="31" spans="1:11" x14ac:dyDescent="0.3">
      <c r="A31" s="29">
        <v>1</v>
      </c>
      <c r="B31" s="29"/>
      <c r="C31" s="29">
        <v>2</v>
      </c>
      <c r="D31" s="29">
        <v>3</v>
      </c>
      <c r="E31" s="29">
        <v>4</v>
      </c>
      <c r="F31" s="29">
        <v>5</v>
      </c>
      <c r="G31" s="29">
        <v>6</v>
      </c>
      <c r="H31" s="29">
        <v>7</v>
      </c>
      <c r="I31" s="29">
        <v>8</v>
      </c>
      <c r="J31" s="29">
        <v>9</v>
      </c>
      <c r="K31" s="29">
        <v>10</v>
      </c>
    </row>
    <row r="32" spans="1:11" x14ac:dyDescent="0.3">
      <c r="A32" s="31" t="s">
        <v>231</v>
      </c>
      <c r="B32" s="31"/>
      <c r="C32" s="75"/>
      <c r="D32" s="75"/>
      <c r="E32" s="25"/>
      <c r="F32" s="25"/>
      <c r="G32" s="25"/>
      <c r="H32" s="25"/>
      <c r="I32" s="25"/>
      <c r="J32" s="25"/>
      <c r="K32" s="25"/>
    </row>
    <row r="33" spans="1:11" x14ac:dyDescent="0.3">
      <c r="A33" s="31" t="s">
        <v>232</v>
      </c>
      <c r="B33" s="31"/>
      <c r="C33" s="75"/>
      <c r="D33" s="75"/>
      <c r="E33" s="75"/>
      <c r="F33" s="25"/>
      <c r="G33" s="25"/>
      <c r="H33" s="25"/>
      <c r="I33" s="25"/>
      <c r="J33" s="25"/>
      <c r="K33" s="25"/>
    </row>
    <row r="34" spans="1:11" x14ac:dyDescent="0.3">
      <c r="A34" s="31" t="s">
        <v>38</v>
      </c>
      <c r="B34" s="31"/>
      <c r="C34" s="75"/>
      <c r="D34" s="75"/>
      <c r="E34" s="75"/>
      <c r="F34" s="75"/>
      <c r="G34" s="25"/>
      <c r="H34" s="25"/>
      <c r="I34" s="25"/>
      <c r="J34" s="25"/>
      <c r="K34" s="25"/>
    </row>
    <row r="35" spans="1:11" x14ac:dyDescent="0.3">
      <c r="A35" s="31" t="s">
        <v>39</v>
      </c>
      <c r="B35" s="31"/>
      <c r="C35" s="75"/>
      <c r="D35" s="75"/>
      <c r="E35" s="75"/>
      <c r="F35" s="75"/>
      <c r="G35" s="75"/>
      <c r="H35" s="25"/>
      <c r="I35" s="25"/>
      <c r="J35" s="25"/>
      <c r="K35" s="25"/>
    </row>
    <row r="36" spans="1:11" x14ac:dyDescent="0.3">
      <c r="A36" s="31" t="s">
        <v>40</v>
      </c>
      <c r="B36" s="31"/>
      <c r="C36" s="75"/>
      <c r="D36" s="75"/>
      <c r="E36" s="75"/>
      <c r="F36" s="75"/>
      <c r="G36" s="75"/>
      <c r="H36" s="75"/>
      <c r="I36" s="25"/>
      <c r="J36" s="25"/>
      <c r="K36" s="25"/>
    </row>
  </sheetData>
  <mergeCells count="20">
    <mergeCell ref="A29:A30"/>
    <mergeCell ref="B29:B30"/>
    <mergeCell ref="C29:I29"/>
    <mergeCell ref="J29:J30"/>
    <mergeCell ref="K29:K30"/>
    <mergeCell ref="J12:J13"/>
    <mergeCell ref="K12:K13"/>
    <mergeCell ref="A21:A22"/>
    <mergeCell ref="B21:B22"/>
    <mergeCell ref="C21:F21"/>
    <mergeCell ref="G21:G22"/>
    <mergeCell ref="H21:H22"/>
    <mergeCell ref="A12:A13"/>
    <mergeCell ref="B12:B13"/>
    <mergeCell ref="C12:I12"/>
    <mergeCell ref="A4:A5"/>
    <mergeCell ref="B4:B5"/>
    <mergeCell ref="C4:G4"/>
    <mergeCell ref="H4:H5"/>
    <mergeCell ref="I4:I5"/>
  </mergeCells>
  <hyperlinks>
    <hyperlink ref="L1" location="'Daftar Tabel'!A1" display="&lt;&lt;&lt; Daftar Tabel" xr:uid="{00000000-0004-0000-2200-000000000000}"/>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1"/>
  </sheetPr>
  <dimension ref="A1:H28"/>
  <sheetViews>
    <sheetView workbookViewId="0">
      <pane ySplit="2" topLeftCell="A3" activePane="bottomLeft" state="frozen"/>
      <selection activeCell="L1" sqref="L1"/>
      <selection pane="bottomLeft" activeCell="G18" sqref="G18"/>
    </sheetView>
  </sheetViews>
  <sheetFormatPr defaultColWidth="8.88671875" defaultRowHeight="14.4" x14ac:dyDescent="0.3"/>
  <cols>
    <col min="1" max="1" width="8.6640625" style="3" customWidth="1"/>
    <col min="2" max="7" width="13.109375" style="3" customWidth="1"/>
    <col min="8" max="8" width="14.5546875" style="3" bestFit="1" customWidth="1"/>
    <col min="9" max="16384" width="8.88671875" style="3"/>
  </cols>
  <sheetData>
    <row r="1" spans="1:8" x14ac:dyDescent="0.3">
      <c r="A1" s="38" t="s">
        <v>236</v>
      </c>
      <c r="B1" s="38"/>
      <c r="C1" s="38"/>
      <c r="D1" s="38"/>
      <c r="H1" s="20" t="s">
        <v>14</v>
      </c>
    </row>
    <row r="2" spans="1:8" x14ac:dyDescent="0.3">
      <c r="A2" s="38"/>
      <c r="B2" s="38"/>
      <c r="C2" s="38"/>
      <c r="D2" s="38"/>
    </row>
    <row r="3" spans="1:8" x14ac:dyDescent="0.3">
      <c r="A3" s="54" t="s">
        <v>212</v>
      </c>
      <c r="B3" s="38"/>
      <c r="C3" s="38"/>
      <c r="D3" s="38"/>
    </row>
    <row r="4" spans="1:8" ht="31.5" customHeight="1" x14ac:dyDescent="0.3">
      <c r="A4" s="201" t="s">
        <v>198</v>
      </c>
      <c r="B4" s="201" t="s">
        <v>199</v>
      </c>
      <c r="C4" s="201" t="s">
        <v>237</v>
      </c>
      <c r="D4" s="201" t="s">
        <v>238</v>
      </c>
      <c r="E4" s="201" t="s">
        <v>391</v>
      </c>
      <c r="F4" s="201"/>
      <c r="G4" s="201"/>
    </row>
    <row r="5" spans="1:8" ht="27.6" x14ac:dyDescent="0.3">
      <c r="A5" s="201"/>
      <c r="B5" s="201"/>
      <c r="C5" s="201"/>
      <c r="D5" s="201"/>
      <c r="E5" s="27" t="s">
        <v>239</v>
      </c>
      <c r="F5" s="27" t="s">
        <v>240</v>
      </c>
      <c r="G5" s="27" t="s">
        <v>241</v>
      </c>
    </row>
    <row r="6" spans="1:8" x14ac:dyDescent="0.3">
      <c r="A6" s="29">
        <v>1</v>
      </c>
      <c r="B6" s="29">
        <v>2</v>
      </c>
      <c r="C6" s="29">
        <v>3</v>
      </c>
      <c r="D6" s="29">
        <v>4</v>
      </c>
      <c r="E6" s="29">
        <v>5</v>
      </c>
      <c r="F6" s="29">
        <v>6</v>
      </c>
      <c r="G6" s="29">
        <v>7</v>
      </c>
    </row>
    <row r="7" spans="1:8" x14ac:dyDescent="0.3">
      <c r="A7" s="31" t="s">
        <v>38</v>
      </c>
      <c r="B7" s="25"/>
      <c r="C7" s="25"/>
      <c r="D7" s="25"/>
      <c r="E7" s="25"/>
      <c r="F7" s="25"/>
      <c r="G7" s="25"/>
    </row>
    <row r="8" spans="1:8" x14ac:dyDescent="0.3">
      <c r="A8" s="31" t="s">
        <v>39</v>
      </c>
      <c r="B8" s="25"/>
      <c r="C8" s="25"/>
      <c r="D8" s="25"/>
      <c r="E8" s="25"/>
      <c r="F8" s="25"/>
      <c r="G8" s="25"/>
    </row>
    <row r="9" spans="1:8" x14ac:dyDescent="0.3">
      <c r="A9" s="31" t="s">
        <v>40</v>
      </c>
      <c r="B9" s="25"/>
      <c r="C9" s="25"/>
      <c r="D9" s="25"/>
      <c r="E9" s="25"/>
      <c r="F9" s="25"/>
      <c r="G9" s="25"/>
    </row>
    <row r="10" spans="1:8" x14ac:dyDescent="0.3">
      <c r="A10" s="33" t="s">
        <v>42</v>
      </c>
      <c r="B10" s="31"/>
      <c r="C10" s="31"/>
      <c r="D10" s="31"/>
      <c r="E10" s="31"/>
      <c r="F10" s="31"/>
      <c r="G10" s="31"/>
    </row>
    <row r="11" spans="1:8" x14ac:dyDescent="0.3">
      <c r="A11" s="76"/>
      <c r="B11" s="76"/>
      <c r="C11" s="76"/>
      <c r="D11" s="76"/>
      <c r="E11" s="77"/>
      <c r="F11" s="77"/>
      <c r="G11" s="77"/>
    </row>
    <row r="12" spans="1:8" x14ac:dyDescent="0.3">
      <c r="A12" s="54" t="s">
        <v>242</v>
      </c>
      <c r="B12" s="38"/>
      <c r="C12" s="38"/>
      <c r="D12" s="38"/>
    </row>
    <row r="13" spans="1:8" ht="33" customHeight="1" x14ac:dyDescent="0.3">
      <c r="A13" s="201" t="s">
        <v>198</v>
      </c>
      <c r="B13" s="201" t="s">
        <v>199</v>
      </c>
      <c r="C13" s="201" t="s">
        <v>237</v>
      </c>
      <c r="D13" s="201" t="s">
        <v>391</v>
      </c>
      <c r="E13" s="201"/>
      <c r="F13" s="201"/>
    </row>
    <row r="14" spans="1:8" ht="27.6" x14ac:dyDescent="0.3">
      <c r="A14" s="201"/>
      <c r="B14" s="201"/>
      <c r="C14" s="201"/>
      <c r="D14" s="27" t="s">
        <v>243</v>
      </c>
      <c r="E14" s="27" t="s">
        <v>244</v>
      </c>
      <c r="F14" s="27" t="s">
        <v>245</v>
      </c>
    </row>
    <row r="15" spans="1:8" x14ac:dyDescent="0.3">
      <c r="A15" s="29">
        <v>1</v>
      </c>
      <c r="B15" s="29">
        <v>2</v>
      </c>
      <c r="C15" s="29">
        <v>3</v>
      </c>
      <c r="D15" s="29">
        <v>5</v>
      </c>
      <c r="E15" s="29">
        <v>6</v>
      </c>
      <c r="F15" s="29">
        <v>7</v>
      </c>
    </row>
    <row r="16" spans="1:8" x14ac:dyDescent="0.3">
      <c r="A16" s="31" t="s">
        <v>38</v>
      </c>
      <c r="B16" s="150">
        <v>97</v>
      </c>
      <c r="C16" s="25">
        <v>20</v>
      </c>
      <c r="D16" s="25">
        <v>5</v>
      </c>
      <c r="E16" s="25">
        <v>7</v>
      </c>
      <c r="F16" s="25">
        <v>8</v>
      </c>
    </row>
    <row r="17" spans="1:6" x14ac:dyDescent="0.3">
      <c r="A17" s="31" t="s">
        <v>39</v>
      </c>
      <c r="B17" s="150">
        <v>99</v>
      </c>
      <c r="C17" s="25">
        <v>16</v>
      </c>
      <c r="D17" s="25">
        <v>4</v>
      </c>
      <c r="E17" s="25">
        <v>5</v>
      </c>
      <c r="F17" s="25">
        <v>7</v>
      </c>
    </row>
    <row r="18" spans="1:6" x14ac:dyDescent="0.3">
      <c r="A18" s="31" t="s">
        <v>40</v>
      </c>
      <c r="B18" s="150">
        <v>89</v>
      </c>
      <c r="C18" s="25">
        <v>18</v>
      </c>
      <c r="D18" s="25">
        <v>7</v>
      </c>
      <c r="E18" s="25">
        <v>5</v>
      </c>
      <c r="F18" s="25">
        <v>6</v>
      </c>
    </row>
    <row r="19" spans="1:6" x14ac:dyDescent="0.3">
      <c r="A19" s="33" t="s">
        <v>42</v>
      </c>
      <c r="B19" s="31">
        <f>SUM(B16:B18)</f>
        <v>285</v>
      </c>
      <c r="C19" s="31">
        <f t="shared" ref="C19:F19" si="0">SUM(C16:C18)</f>
        <v>54</v>
      </c>
      <c r="D19" s="31">
        <f t="shared" si="0"/>
        <v>16</v>
      </c>
      <c r="E19" s="31">
        <f t="shared" si="0"/>
        <v>17</v>
      </c>
      <c r="F19" s="31">
        <f t="shared" si="0"/>
        <v>21</v>
      </c>
    </row>
    <row r="21" spans="1:6" x14ac:dyDescent="0.3">
      <c r="A21" s="54" t="s">
        <v>246</v>
      </c>
      <c r="B21" s="38"/>
      <c r="C21" s="38"/>
      <c r="D21" s="38"/>
    </row>
    <row r="22" spans="1:6" ht="32.4" customHeight="1" x14ac:dyDescent="0.3">
      <c r="A22" s="201" t="s">
        <v>198</v>
      </c>
      <c r="B22" s="201" t="s">
        <v>199</v>
      </c>
      <c r="C22" s="201" t="s">
        <v>237</v>
      </c>
      <c r="D22" s="201" t="s">
        <v>391</v>
      </c>
      <c r="E22" s="201"/>
      <c r="F22" s="201"/>
    </row>
    <row r="23" spans="1:6" ht="27.6" x14ac:dyDescent="0.3">
      <c r="A23" s="201"/>
      <c r="B23" s="201"/>
      <c r="C23" s="201"/>
      <c r="D23" s="27" t="s">
        <v>239</v>
      </c>
      <c r="E23" s="27" t="s">
        <v>240</v>
      </c>
      <c r="F23" s="27" t="s">
        <v>241</v>
      </c>
    </row>
    <row r="24" spans="1:6" x14ac:dyDescent="0.3">
      <c r="A24" s="29">
        <v>1</v>
      </c>
      <c r="B24" s="29">
        <v>2</v>
      </c>
      <c r="C24" s="29">
        <v>3</v>
      </c>
      <c r="D24" s="29">
        <v>5</v>
      </c>
      <c r="E24" s="29">
        <v>6</v>
      </c>
      <c r="F24" s="29">
        <v>7</v>
      </c>
    </row>
    <row r="25" spans="1:6" x14ac:dyDescent="0.3">
      <c r="A25" s="31" t="s">
        <v>38</v>
      </c>
      <c r="B25" s="25"/>
      <c r="C25" s="25"/>
      <c r="D25" s="25"/>
      <c r="E25" s="25"/>
      <c r="F25" s="25"/>
    </row>
    <row r="26" spans="1:6" x14ac:dyDescent="0.3">
      <c r="A26" s="31" t="s">
        <v>39</v>
      </c>
      <c r="B26" s="25"/>
      <c r="C26" s="25"/>
      <c r="D26" s="25"/>
      <c r="E26" s="25"/>
      <c r="F26" s="25"/>
    </row>
    <row r="27" spans="1:6" x14ac:dyDescent="0.3">
      <c r="A27" s="31" t="s">
        <v>40</v>
      </c>
      <c r="B27" s="25"/>
      <c r="C27" s="25"/>
      <c r="D27" s="25"/>
      <c r="E27" s="25"/>
      <c r="F27" s="25"/>
    </row>
    <row r="28" spans="1:6" x14ac:dyDescent="0.3">
      <c r="A28" s="33" t="s">
        <v>42</v>
      </c>
      <c r="B28" s="31"/>
      <c r="C28" s="31"/>
      <c r="D28" s="31"/>
      <c r="E28" s="31"/>
      <c r="F28" s="31"/>
    </row>
  </sheetData>
  <mergeCells count="13">
    <mergeCell ref="A22:A23"/>
    <mergeCell ref="B22:B23"/>
    <mergeCell ref="C22:C23"/>
    <mergeCell ref="D22:F22"/>
    <mergeCell ref="A4:A5"/>
    <mergeCell ref="B4:B5"/>
    <mergeCell ref="C4:C5"/>
    <mergeCell ref="D4:D5"/>
    <mergeCell ref="E4:G4"/>
    <mergeCell ref="A13:A14"/>
    <mergeCell ref="B13:B14"/>
    <mergeCell ref="C13:C14"/>
    <mergeCell ref="D13:F13"/>
  </mergeCells>
  <hyperlinks>
    <hyperlink ref="H1" location="'Daftar Tabel'!A1" display="&lt;&lt;&lt; Daftar Tabel"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1"/>
  </sheetPr>
  <dimension ref="A1:G10"/>
  <sheetViews>
    <sheetView workbookViewId="0">
      <pane ySplit="2" topLeftCell="A3" activePane="bottomLeft" state="frozen"/>
      <selection activeCell="L1" sqref="L1"/>
      <selection pane="bottomLeft" activeCell="F7" sqref="F7:F9"/>
    </sheetView>
  </sheetViews>
  <sheetFormatPr defaultColWidth="8.88671875" defaultRowHeight="14.4" x14ac:dyDescent="0.3"/>
  <cols>
    <col min="1" max="1" width="8.6640625" style="3" customWidth="1"/>
    <col min="2" max="6" width="13.109375" style="3" customWidth="1"/>
    <col min="7" max="8" width="14.5546875" style="3" bestFit="1" customWidth="1"/>
    <col min="9" max="16384" width="8.88671875" style="3"/>
  </cols>
  <sheetData>
    <row r="1" spans="1:7" x14ac:dyDescent="0.3">
      <c r="A1" s="38" t="s">
        <v>247</v>
      </c>
      <c r="B1" s="38"/>
      <c r="C1" s="38"/>
      <c r="D1" s="38"/>
      <c r="G1" s="20" t="s">
        <v>14</v>
      </c>
    </row>
    <row r="2" spans="1:7" x14ac:dyDescent="0.3">
      <c r="A2" s="38"/>
      <c r="B2" s="38"/>
      <c r="C2" s="38"/>
      <c r="D2" s="38"/>
    </row>
    <row r="3" spans="1:7" x14ac:dyDescent="0.3">
      <c r="A3" s="54" t="s">
        <v>248</v>
      </c>
      <c r="B3" s="38"/>
      <c r="C3" s="38"/>
      <c r="D3" s="38"/>
    </row>
    <row r="4" spans="1:7" ht="31.5" customHeight="1" x14ac:dyDescent="0.3">
      <c r="A4" s="201" t="s">
        <v>198</v>
      </c>
      <c r="B4" s="201" t="s">
        <v>199</v>
      </c>
      <c r="C4" s="201" t="s">
        <v>237</v>
      </c>
      <c r="D4" s="201" t="s">
        <v>392</v>
      </c>
      <c r="E4" s="201"/>
      <c r="F4" s="201"/>
    </row>
    <row r="5" spans="1:7" x14ac:dyDescent="0.3">
      <c r="A5" s="201"/>
      <c r="B5" s="201"/>
      <c r="C5" s="201"/>
      <c r="D5" s="27" t="s">
        <v>249</v>
      </c>
      <c r="E5" s="27" t="s">
        <v>250</v>
      </c>
      <c r="F5" s="27" t="s">
        <v>251</v>
      </c>
    </row>
    <row r="6" spans="1:7" x14ac:dyDescent="0.3">
      <c r="A6" s="29">
        <v>1</v>
      </c>
      <c r="B6" s="29">
        <v>2</v>
      </c>
      <c r="C6" s="29">
        <v>3</v>
      </c>
      <c r="D6" s="29">
        <v>4</v>
      </c>
      <c r="E6" s="29">
        <v>5</v>
      </c>
      <c r="F6" s="29">
        <v>6</v>
      </c>
    </row>
    <row r="7" spans="1:7" x14ac:dyDescent="0.3">
      <c r="A7" s="31" t="s">
        <v>38</v>
      </c>
      <c r="B7" s="25"/>
      <c r="C7" s="150">
        <v>20</v>
      </c>
      <c r="D7" s="25">
        <v>2</v>
      </c>
      <c r="E7" s="25">
        <v>3</v>
      </c>
      <c r="F7" s="25">
        <v>15</v>
      </c>
    </row>
    <row r="8" spans="1:7" x14ac:dyDescent="0.3">
      <c r="A8" s="31" t="s">
        <v>39</v>
      </c>
      <c r="B8" s="25"/>
      <c r="C8" s="150">
        <v>16</v>
      </c>
      <c r="D8" s="25">
        <v>1</v>
      </c>
      <c r="E8" s="25">
        <v>3</v>
      </c>
      <c r="F8" s="25">
        <v>12</v>
      </c>
    </row>
    <row r="9" spans="1:7" x14ac:dyDescent="0.3">
      <c r="A9" s="31" t="s">
        <v>40</v>
      </c>
      <c r="B9" s="25">
        <v>89</v>
      </c>
      <c r="C9" s="150">
        <v>18</v>
      </c>
      <c r="D9" s="25">
        <v>2</v>
      </c>
      <c r="E9" s="25">
        <v>2</v>
      </c>
      <c r="F9" s="25">
        <v>14</v>
      </c>
    </row>
    <row r="10" spans="1:7" x14ac:dyDescent="0.3">
      <c r="A10" s="33" t="s">
        <v>42</v>
      </c>
      <c r="B10" s="31"/>
      <c r="C10" s="31"/>
      <c r="D10" s="31"/>
      <c r="E10" s="31"/>
      <c r="F10" s="31"/>
      <c r="G10" s="77"/>
    </row>
  </sheetData>
  <mergeCells count="4">
    <mergeCell ref="A4:A5"/>
    <mergeCell ref="B4:B5"/>
    <mergeCell ref="C4:C5"/>
    <mergeCell ref="D4:F4"/>
  </mergeCells>
  <hyperlinks>
    <hyperlink ref="G1" location="'Daftar Tabel'!A1" display="&lt;&lt;&lt; Daftar Tabel"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1"/>
  </sheetPr>
  <dimension ref="A1:H17"/>
  <sheetViews>
    <sheetView workbookViewId="0">
      <pane xSplit="1" ySplit="6" topLeftCell="B7" activePane="bottomRight" state="frozen"/>
      <selection activeCell="L1" sqref="L1"/>
      <selection pane="topRight" activeCell="L1" sqref="L1"/>
      <selection pane="bottomLeft" activeCell="L1" sqref="L1"/>
      <selection pane="bottomRight" activeCell="G11" sqref="G11"/>
    </sheetView>
  </sheetViews>
  <sheetFormatPr defaultColWidth="8.88671875" defaultRowHeight="14.4" x14ac:dyDescent="0.3"/>
  <cols>
    <col min="1" max="1" width="9" style="3" customWidth="1"/>
    <col min="2" max="3" width="12.5546875" style="3" customWidth="1"/>
    <col min="4" max="6" width="17.88671875" style="3" customWidth="1"/>
    <col min="7" max="7" width="14.5546875" style="3" bestFit="1" customWidth="1"/>
    <col min="8" max="16384" width="8.88671875" style="3"/>
  </cols>
  <sheetData>
    <row r="1" spans="1:8" x14ac:dyDescent="0.3">
      <c r="A1" s="38" t="s">
        <v>252</v>
      </c>
      <c r="G1" s="20" t="s">
        <v>14</v>
      </c>
    </row>
    <row r="2" spans="1:8" x14ac:dyDescent="0.3">
      <c r="A2" s="38"/>
    </row>
    <row r="3" spans="1:8" x14ac:dyDescent="0.3">
      <c r="A3" s="50" t="s">
        <v>210</v>
      </c>
    </row>
    <row r="4" spans="1:8" ht="45.6" customHeight="1" x14ac:dyDescent="0.3">
      <c r="A4" s="201" t="s">
        <v>198</v>
      </c>
      <c r="B4" s="201" t="s">
        <v>199</v>
      </c>
      <c r="C4" s="201" t="s">
        <v>237</v>
      </c>
      <c r="D4" s="201" t="s">
        <v>390</v>
      </c>
      <c r="E4" s="201"/>
      <c r="F4" s="201"/>
    </row>
    <row r="5" spans="1:8" ht="41.4" x14ac:dyDescent="0.3">
      <c r="A5" s="201"/>
      <c r="B5" s="201"/>
      <c r="C5" s="201"/>
      <c r="D5" s="27" t="s">
        <v>253</v>
      </c>
      <c r="E5" s="27" t="s">
        <v>254</v>
      </c>
      <c r="F5" s="27" t="s">
        <v>255</v>
      </c>
    </row>
    <row r="6" spans="1:8" x14ac:dyDescent="0.3">
      <c r="A6" s="29">
        <v>1</v>
      </c>
      <c r="B6" s="29">
        <v>2</v>
      </c>
      <c r="C6" s="29">
        <v>3</v>
      </c>
      <c r="D6" s="29">
        <v>4</v>
      </c>
      <c r="E6" s="29">
        <v>5</v>
      </c>
      <c r="F6" s="29">
        <v>6</v>
      </c>
    </row>
    <row r="7" spans="1:8" x14ac:dyDescent="0.3">
      <c r="A7" s="31" t="s">
        <v>38</v>
      </c>
      <c r="B7" s="25"/>
      <c r="C7" s="150">
        <v>20</v>
      </c>
      <c r="D7" s="25">
        <v>2</v>
      </c>
      <c r="E7" s="25">
        <v>3</v>
      </c>
      <c r="F7" s="150"/>
      <c r="G7" s="151"/>
      <c r="H7" s="151"/>
    </row>
    <row r="8" spans="1:8" x14ac:dyDescent="0.3">
      <c r="A8" s="31" t="s">
        <v>39</v>
      </c>
      <c r="B8" s="25"/>
      <c r="C8" s="150">
        <v>16</v>
      </c>
      <c r="D8" s="25">
        <v>3</v>
      </c>
      <c r="E8" s="25">
        <v>1</v>
      </c>
      <c r="F8" s="150"/>
      <c r="G8" s="151"/>
      <c r="H8" s="151"/>
    </row>
    <row r="9" spans="1:8" x14ac:dyDescent="0.3">
      <c r="A9" s="31" t="s">
        <v>40</v>
      </c>
      <c r="B9" s="25">
        <v>89</v>
      </c>
      <c r="C9" s="150">
        <v>18</v>
      </c>
      <c r="D9" s="25">
        <v>2</v>
      </c>
      <c r="E9" s="25">
        <v>2</v>
      </c>
      <c r="F9" s="150"/>
      <c r="G9" s="151"/>
      <c r="H9" s="151"/>
    </row>
    <row r="10" spans="1:8" x14ac:dyDescent="0.3">
      <c r="A10" s="33" t="s">
        <v>42</v>
      </c>
      <c r="B10" s="49"/>
      <c r="C10" s="31"/>
      <c r="D10" s="31"/>
      <c r="E10" s="31"/>
      <c r="F10" s="31"/>
      <c r="G10" s="152"/>
      <c r="H10" s="152"/>
    </row>
    <row r="11" spans="1:8" x14ac:dyDescent="0.3">
      <c r="A11" s="76"/>
      <c r="B11" s="77"/>
      <c r="C11" s="76"/>
      <c r="D11" s="76"/>
      <c r="E11" s="76"/>
      <c r="F11" s="76"/>
    </row>
    <row r="12" spans="1:8" x14ac:dyDescent="0.3">
      <c r="A12" s="41"/>
    </row>
    <row r="14" spans="1:8" x14ac:dyDescent="0.3">
      <c r="A14" s="63"/>
    </row>
    <row r="15" spans="1:8" x14ac:dyDescent="0.3">
      <c r="A15" s="63"/>
    </row>
    <row r="16" spans="1:8" x14ac:dyDescent="0.3">
      <c r="A16" s="63"/>
    </row>
    <row r="17" spans="1:1" x14ac:dyDescent="0.3">
      <c r="A17" s="63"/>
    </row>
  </sheetData>
  <mergeCells count="4">
    <mergeCell ref="A4:A5"/>
    <mergeCell ref="B4:B5"/>
    <mergeCell ref="C4:C5"/>
    <mergeCell ref="D4:F4"/>
  </mergeCells>
  <hyperlinks>
    <hyperlink ref="G1" location="'Daftar Tabel'!A1" display="&lt;&lt;&lt; Daftar Tabel"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1"/>
  </sheetPr>
  <dimension ref="A1:D10"/>
  <sheetViews>
    <sheetView workbookViewId="0">
      <pane xSplit="1" ySplit="6" topLeftCell="B7" activePane="bottomRight" state="frozen"/>
      <selection activeCell="L1" sqref="L1"/>
      <selection pane="topRight" activeCell="L1" sqref="L1"/>
      <selection pane="bottomLeft" activeCell="L1" sqref="L1"/>
      <selection pane="bottomRight" activeCell="B7" sqref="B7"/>
    </sheetView>
  </sheetViews>
  <sheetFormatPr defaultColWidth="8.88671875" defaultRowHeight="14.4" x14ac:dyDescent="0.3"/>
  <cols>
    <col min="1" max="3" width="18.5546875" style="3" customWidth="1"/>
    <col min="4" max="4" width="14.5546875" style="3" bestFit="1" customWidth="1"/>
    <col min="5" max="16384" width="8.88671875" style="3"/>
  </cols>
  <sheetData>
    <row r="1" spans="1:4" x14ac:dyDescent="0.3">
      <c r="A1" s="38" t="s">
        <v>256</v>
      </c>
      <c r="D1" s="20" t="s">
        <v>14</v>
      </c>
    </row>
    <row r="2" spans="1:4" x14ac:dyDescent="0.3">
      <c r="A2" s="38"/>
    </row>
    <row r="3" spans="1:4" x14ac:dyDescent="0.3">
      <c r="A3" s="54" t="s">
        <v>248</v>
      </c>
    </row>
    <row r="4" spans="1:4" ht="24.6" customHeight="1" x14ac:dyDescent="0.3">
      <c r="A4" s="201" t="s">
        <v>198</v>
      </c>
      <c r="B4" s="201" t="s">
        <v>199</v>
      </c>
      <c r="C4" s="201" t="s">
        <v>257</v>
      </c>
    </row>
    <row r="5" spans="1:4" ht="24.6" customHeight="1" x14ac:dyDescent="0.3">
      <c r="A5" s="201"/>
      <c r="B5" s="201"/>
      <c r="C5" s="201"/>
    </row>
    <row r="6" spans="1:4" x14ac:dyDescent="0.3">
      <c r="A6" s="29">
        <v>1</v>
      </c>
      <c r="B6" s="29">
        <v>2</v>
      </c>
      <c r="C6" s="29">
        <v>3</v>
      </c>
    </row>
    <row r="7" spans="1:4" x14ac:dyDescent="0.3">
      <c r="A7" s="31" t="s">
        <v>38</v>
      </c>
      <c r="B7" s="25">
        <v>97</v>
      </c>
      <c r="C7" s="150">
        <v>15</v>
      </c>
    </row>
    <row r="8" spans="1:4" x14ac:dyDescent="0.3">
      <c r="A8" s="31" t="s">
        <v>39</v>
      </c>
      <c r="B8" s="25">
        <v>99</v>
      </c>
      <c r="C8" s="150">
        <v>12</v>
      </c>
    </row>
    <row r="9" spans="1:4" x14ac:dyDescent="0.3">
      <c r="A9" s="31" t="s">
        <v>40</v>
      </c>
      <c r="B9" s="25">
        <v>89</v>
      </c>
      <c r="C9" s="150">
        <v>14</v>
      </c>
    </row>
    <row r="10" spans="1:4" x14ac:dyDescent="0.3">
      <c r="A10" s="33" t="s">
        <v>42</v>
      </c>
      <c r="B10" s="33">
        <f>SUM(B7:B9)</f>
        <v>285</v>
      </c>
      <c r="C10" s="33">
        <f>SUM(C7:C9)</f>
        <v>41</v>
      </c>
    </row>
  </sheetData>
  <mergeCells count="3">
    <mergeCell ref="A4:A5"/>
    <mergeCell ref="B4:B5"/>
    <mergeCell ref="C4:C5"/>
  </mergeCells>
  <hyperlinks>
    <hyperlink ref="D1" location="'Daftar Tabel'!A1" display="&lt;&lt;&lt; Daftar Tabel"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K22"/>
  <sheetViews>
    <sheetView workbookViewId="0">
      <pane ySplit="11" topLeftCell="A12" activePane="bottomLeft" state="frozen"/>
      <selection activeCell="A3" sqref="A3:XFD3"/>
      <selection pane="bottomLeft" activeCell="B13" sqref="B13"/>
    </sheetView>
  </sheetViews>
  <sheetFormatPr defaultColWidth="8.88671875" defaultRowHeight="14.4" x14ac:dyDescent="0.3"/>
  <cols>
    <col min="1" max="1" width="5.6640625" style="3" customWidth="1"/>
    <col min="2" max="2" width="26.109375" style="3" customWidth="1"/>
    <col min="3" max="5" width="8.88671875" style="3"/>
    <col min="6" max="7" width="25.109375" style="3" customWidth="1"/>
    <col min="8" max="8" width="13.109375" style="3" customWidth="1"/>
    <col min="9" max="9" width="18.5546875" style="3" customWidth="1"/>
    <col min="10" max="11" width="14.5546875" style="3" bestFit="1" customWidth="1"/>
    <col min="12" max="16384" width="8.88671875" style="3"/>
  </cols>
  <sheetData>
    <row r="1" spans="1:11" x14ac:dyDescent="0.3">
      <c r="A1" s="3" t="s">
        <v>13</v>
      </c>
      <c r="K1" s="20" t="s">
        <v>14</v>
      </c>
    </row>
    <row r="3" spans="1:11" x14ac:dyDescent="0.3">
      <c r="A3" s="3" t="s">
        <v>372</v>
      </c>
    </row>
    <row r="4" spans="1:11" hidden="1" x14ac:dyDescent="0.3"/>
    <row r="5" spans="1:11" hidden="1" x14ac:dyDescent="0.3">
      <c r="B5" s="3" t="s">
        <v>15</v>
      </c>
    </row>
    <row r="6" spans="1:11" hidden="1" x14ac:dyDescent="0.3"/>
    <row r="7" spans="1:11" hidden="1" x14ac:dyDescent="0.3">
      <c r="B7" s="3" t="s">
        <v>16</v>
      </c>
    </row>
    <row r="8" spans="1:11" hidden="1" x14ac:dyDescent="0.3"/>
    <row r="9" spans="1:11" ht="23.1" customHeight="1" x14ac:dyDescent="0.3">
      <c r="A9" s="171" t="s">
        <v>17</v>
      </c>
      <c r="B9" s="171" t="s">
        <v>18</v>
      </c>
      <c r="C9" s="171" t="s">
        <v>19</v>
      </c>
      <c r="D9" s="171"/>
      <c r="E9" s="171"/>
      <c r="F9" s="171" t="s">
        <v>20</v>
      </c>
      <c r="G9" s="171" t="s">
        <v>21</v>
      </c>
      <c r="H9" s="171" t="s">
        <v>22</v>
      </c>
      <c r="I9" s="171" t="s">
        <v>23</v>
      </c>
      <c r="J9" s="169" t="s">
        <v>24</v>
      </c>
    </row>
    <row r="10" spans="1:11" ht="38.4" customHeight="1" x14ac:dyDescent="0.3">
      <c r="A10" s="171"/>
      <c r="B10" s="171"/>
      <c r="C10" s="21" t="s">
        <v>25</v>
      </c>
      <c r="D10" s="21" t="s">
        <v>26</v>
      </c>
      <c r="E10" s="21" t="s">
        <v>27</v>
      </c>
      <c r="F10" s="171"/>
      <c r="G10" s="171"/>
      <c r="H10" s="171"/>
      <c r="I10" s="171"/>
      <c r="J10" s="170"/>
    </row>
    <row r="11" spans="1:11" x14ac:dyDescent="0.3">
      <c r="A11" s="22">
        <v>1</v>
      </c>
      <c r="B11" s="22">
        <v>2</v>
      </c>
      <c r="C11" s="22">
        <v>3</v>
      </c>
      <c r="D11" s="22">
        <v>4</v>
      </c>
      <c r="E11" s="22">
        <v>5</v>
      </c>
      <c r="F11" s="22">
        <v>6</v>
      </c>
      <c r="G11" s="22">
        <v>7</v>
      </c>
      <c r="H11" s="22">
        <v>8</v>
      </c>
      <c r="I11" s="22">
        <v>9</v>
      </c>
      <c r="J11" s="22">
        <v>10</v>
      </c>
    </row>
    <row r="12" spans="1:11" ht="124.8" x14ac:dyDescent="0.3">
      <c r="A12" s="23">
        <v>1</v>
      </c>
      <c r="B12" s="136" t="s">
        <v>647</v>
      </c>
      <c r="C12" s="136" t="s">
        <v>16</v>
      </c>
      <c r="D12" s="136"/>
      <c r="E12" s="136"/>
      <c r="F12" s="137" t="s">
        <v>648</v>
      </c>
      <c r="G12" s="137" t="s">
        <v>649</v>
      </c>
      <c r="H12" s="136" t="s">
        <v>650</v>
      </c>
      <c r="I12" s="136" t="s">
        <v>900</v>
      </c>
      <c r="J12" s="138" t="s">
        <v>651</v>
      </c>
    </row>
    <row r="13" spans="1:11" x14ac:dyDescent="0.3">
      <c r="A13" s="23">
        <v>2</v>
      </c>
      <c r="B13" s="24"/>
      <c r="C13" s="25"/>
      <c r="D13" s="25"/>
      <c r="E13" s="25"/>
      <c r="F13" s="24"/>
      <c r="G13" s="24"/>
      <c r="H13" s="24"/>
      <c r="I13" s="24"/>
      <c r="J13" s="26"/>
    </row>
    <row r="14" spans="1:11" x14ac:dyDescent="0.3">
      <c r="A14" s="23">
        <v>3</v>
      </c>
      <c r="B14" s="24"/>
      <c r="C14" s="25"/>
      <c r="D14" s="25"/>
      <c r="E14" s="25"/>
      <c r="F14" s="24"/>
      <c r="G14" s="24"/>
      <c r="H14" s="24"/>
      <c r="I14" s="24"/>
      <c r="J14" s="26"/>
    </row>
    <row r="15" spans="1:11" x14ac:dyDescent="0.3">
      <c r="A15" s="23">
        <v>4</v>
      </c>
      <c r="B15" s="24"/>
      <c r="C15" s="25"/>
      <c r="D15" s="25"/>
      <c r="E15" s="25"/>
      <c r="F15" s="24"/>
      <c r="G15" s="24"/>
      <c r="H15" s="24"/>
      <c r="I15" s="24"/>
      <c r="J15" s="26"/>
    </row>
    <row r="16" spans="1:11" x14ac:dyDescent="0.3">
      <c r="A16" s="23">
        <v>5</v>
      </c>
      <c r="B16" s="24"/>
      <c r="C16" s="25"/>
      <c r="D16" s="25"/>
      <c r="E16" s="25"/>
      <c r="F16" s="24"/>
      <c r="G16" s="24"/>
      <c r="H16" s="24"/>
      <c r="I16" s="24"/>
      <c r="J16" s="26"/>
    </row>
    <row r="17" spans="1:10" x14ac:dyDescent="0.3">
      <c r="A17" s="23">
        <v>6</v>
      </c>
      <c r="B17" s="24"/>
      <c r="C17" s="25"/>
      <c r="D17" s="25"/>
      <c r="E17" s="25"/>
      <c r="F17" s="24"/>
      <c r="G17" s="24"/>
      <c r="H17" s="24"/>
      <c r="I17" s="24"/>
      <c r="J17" s="26"/>
    </row>
    <row r="18" spans="1:10" x14ac:dyDescent="0.3">
      <c r="A18" s="23">
        <v>7</v>
      </c>
      <c r="B18" s="24"/>
      <c r="C18" s="25"/>
      <c r="D18" s="25"/>
      <c r="E18" s="25"/>
      <c r="F18" s="24"/>
      <c r="G18" s="24"/>
      <c r="H18" s="24"/>
      <c r="I18" s="24"/>
      <c r="J18" s="26"/>
    </row>
    <row r="19" spans="1:10" x14ac:dyDescent="0.3">
      <c r="A19" s="23">
        <v>8</v>
      </c>
      <c r="B19" s="24"/>
      <c r="C19" s="25"/>
      <c r="D19" s="25"/>
      <c r="E19" s="25"/>
      <c r="F19" s="24"/>
      <c r="G19" s="24"/>
      <c r="H19" s="24"/>
      <c r="I19" s="24"/>
      <c r="J19" s="26"/>
    </row>
    <row r="20" spans="1:10" x14ac:dyDescent="0.3">
      <c r="A20" s="23">
        <v>9</v>
      </c>
      <c r="B20" s="24"/>
      <c r="C20" s="25"/>
      <c r="D20" s="25"/>
      <c r="E20" s="25"/>
      <c r="F20" s="24"/>
      <c r="G20" s="24"/>
      <c r="H20" s="24"/>
      <c r="I20" s="24"/>
      <c r="J20" s="26"/>
    </row>
    <row r="21" spans="1:10" x14ac:dyDescent="0.3">
      <c r="A21" s="23">
        <v>10</v>
      </c>
      <c r="B21" s="24"/>
      <c r="C21" s="25"/>
      <c r="D21" s="25"/>
      <c r="E21" s="25"/>
      <c r="F21" s="24"/>
      <c r="G21" s="24"/>
      <c r="H21" s="24"/>
      <c r="I21" s="24"/>
      <c r="J21" s="26"/>
    </row>
    <row r="22" spans="1:10" x14ac:dyDescent="0.3">
      <c r="A22" s="23" t="s">
        <v>63</v>
      </c>
      <c r="B22" s="24"/>
      <c r="C22" s="25"/>
      <c r="D22" s="25"/>
      <c r="E22" s="25"/>
      <c r="F22" s="24"/>
      <c r="G22" s="24"/>
      <c r="H22" s="24"/>
      <c r="I22" s="24"/>
      <c r="J22" s="26"/>
    </row>
  </sheetData>
  <mergeCells count="8">
    <mergeCell ref="J9:J10"/>
    <mergeCell ref="I9:I10"/>
    <mergeCell ref="A9:A10"/>
    <mergeCell ref="B9:B10"/>
    <mergeCell ref="C9:E9"/>
    <mergeCell ref="F9:F10"/>
    <mergeCell ref="G9:G10"/>
    <mergeCell ref="H9:H10"/>
  </mergeCells>
  <conditionalFormatting sqref="C13:E13">
    <cfRule type="duplicateValues" dxfId="38" priority="12"/>
  </conditionalFormatting>
  <conditionalFormatting sqref="C14:E14">
    <cfRule type="duplicateValues" dxfId="37" priority="11"/>
  </conditionalFormatting>
  <conditionalFormatting sqref="C15:E15">
    <cfRule type="duplicateValues" dxfId="36" priority="10"/>
  </conditionalFormatting>
  <conditionalFormatting sqref="C22:E22">
    <cfRule type="duplicateValues" dxfId="35" priority="8"/>
  </conditionalFormatting>
  <conditionalFormatting sqref="C16:E16">
    <cfRule type="duplicateValues" dxfId="34" priority="7"/>
  </conditionalFormatting>
  <conditionalFormatting sqref="C17:E17">
    <cfRule type="duplicateValues" dxfId="33" priority="6"/>
  </conditionalFormatting>
  <conditionalFormatting sqref="C21:E21">
    <cfRule type="duplicateValues" dxfId="32" priority="5"/>
  </conditionalFormatting>
  <conditionalFormatting sqref="C20:E20">
    <cfRule type="duplicateValues" dxfId="31" priority="4"/>
  </conditionalFormatting>
  <conditionalFormatting sqref="C19:E19">
    <cfRule type="duplicateValues" dxfId="30" priority="3"/>
  </conditionalFormatting>
  <conditionalFormatting sqref="C18:E18">
    <cfRule type="duplicateValues" dxfId="29" priority="2"/>
  </conditionalFormatting>
  <conditionalFormatting sqref="C12:E12">
    <cfRule type="duplicateValues" dxfId="28" priority="1"/>
  </conditionalFormatting>
  <dataValidations count="1">
    <dataValidation type="list" allowBlank="1" showInputMessage="1" showErrorMessage="1" sqref="C12:E22" xr:uid="{00000000-0002-0000-0300-000000000000}">
      <formula1>$B$6:$B$7</formula1>
    </dataValidation>
  </dataValidations>
  <hyperlinks>
    <hyperlink ref="K1" location="'Daftar Tabel'!A1" display="&lt;&lt;&lt; Daftar Tabel" xr:uid="{00000000-0004-0000-0300-000000000000}"/>
  </hyperlinks>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1"/>
  </sheetPr>
  <dimension ref="A1:H14"/>
  <sheetViews>
    <sheetView workbookViewId="0">
      <pane xSplit="1" ySplit="6" topLeftCell="B7" activePane="bottomRight" state="frozen"/>
      <selection activeCell="L1" sqref="L1"/>
      <selection pane="topRight" activeCell="L1" sqref="L1"/>
      <selection pane="bottomLeft" activeCell="L1" sqref="L1"/>
      <selection pane="bottomRight" activeCell="P28" sqref="P28"/>
    </sheetView>
  </sheetViews>
  <sheetFormatPr defaultColWidth="8.88671875" defaultRowHeight="14.4" x14ac:dyDescent="0.3"/>
  <cols>
    <col min="1" max="1" width="5.5546875" style="3" customWidth="1"/>
    <col min="2" max="2" width="28.5546875" style="3" customWidth="1"/>
    <col min="3" max="6" width="12.5546875" style="3" customWidth="1"/>
    <col min="7" max="7" width="19.88671875" style="3" customWidth="1"/>
    <col min="8" max="8" width="14.5546875" style="3" bestFit="1" customWidth="1"/>
    <col min="9" max="16384" width="8.88671875" style="3"/>
  </cols>
  <sheetData>
    <row r="1" spans="1:8" x14ac:dyDescent="0.3">
      <c r="A1" s="38" t="s">
        <v>258</v>
      </c>
      <c r="H1" s="20" t="s">
        <v>14</v>
      </c>
    </row>
    <row r="2" spans="1:8" x14ac:dyDescent="0.3">
      <c r="A2" s="38"/>
    </row>
    <row r="3" spans="1:8" x14ac:dyDescent="0.3">
      <c r="A3" s="54" t="s">
        <v>248</v>
      </c>
    </row>
    <row r="4" spans="1:8" ht="29.1" customHeight="1" x14ac:dyDescent="0.3">
      <c r="A4" s="201" t="s">
        <v>119</v>
      </c>
      <c r="B4" s="201" t="s">
        <v>259</v>
      </c>
      <c r="C4" s="201" t="s">
        <v>260</v>
      </c>
      <c r="D4" s="201"/>
      <c r="E4" s="201"/>
      <c r="F4" s="201"/>
      <c r="G4" s="201" t="s">
        <v>176</v>
      </c>
    </row>
    <row r="5" spans="1:8" x14ac:dyDescent="0.3">
      <c r="A5" s="201"/>
      <c r="B5" s="201"/>
      <c r="C5" s="27" t="s">
        <v>177</v>
      </c>
      <c r="D5" s="27" t="s">
        <v>178</v>
      </c>
      <c r="E5" s="27" t="s">
        <v>179</v>
      </c>
      <c r="F5" s="27" t="s">
        <v>180</v>
      </c>
      <c r="G5" s="201"/>
    </row>
    <row r="6" spans="1:8" x14ac:dyDescent="0.3">
      <c r="A6" s="29">
        <v>1</v>
      </c>
      <c r="B6" s="29">
        <v>2</v>
      </c>
      <c r="C6" s="29">
        <v>3</v>
      </c>
      <c r="D6" s="29">
        <v>4</v>
      </c>
      <c r="E6" s="29">
        <v>5</v>
      </c>
      <c r="F6" s="29">
        <v>6</v>
      </c>
      <c r="G6" s="29">
        <v>2</v>
      </c>
    </row>
    <row r="7" spans="1:8" x14ac:dyDescent="0.3">
      <c r="A7" s="31">
        <v>1</v>
      </c>
      <c r="B7" s="49" t="s">
        <v>4</v>
      </c>
      <c r="C7" s="78">
        <v>75</v>
      </c>
      <c r="D7" s="78">
        <v>20</v>
      </c>
      <c r="E7" s="78">
        <v>5</v>
      </c>
      <c r="F7" s="78">
        <v>0</v>
      </c>
      <c r="G7" s="34"/>
    </row>
    <row r="8" spans="1:8" ht="27.6" x14ac:dyDescent="0.3">
      <c r="A8" s="31">
        <v>2</v>
      </c>
      <c r="B8" s="49" t="s">
        <v>261</v>
      </c>
      <c r="C8" s="78">
        <v>80</v>
      </c>
      <c r="D8" s="78">
        <v>20</v>
      </c>
      <c r="E8" s="78">
        <v>0</v>
      </c>
      <c r="F8" s="78">
        <v>0</v>
      </c>
      <c r="G8" s="34"/>
    </row>
    <row r="9" spans="1:8" x14ac:dyDescent="0.3">
      <c r="A9" s="31">
        <v>3</v>
      </c>
      <c r="B9" s="49" t="s">
        <v>262</v>
      </c>
      <c r="C9" s="78">
        <v>60</v>
      </c>
      <c r="D9" s="78">
        <v>20</v>
      </c>
      <c r="E9" s="78">
        <v>20</v>
      </c>
      <c r="F9" s="78">
        <v>0</v>
      </c>
      <c r="G9" s="34"/>
    </row>
    <row r="10" spans="1:8" x14ac:dyDescent="0.3">
      <c r="A10" s="31">
        <v>4</v>
      </c>
      <c r="B10" s="49" t="s">
        <v>263</v>
      </c>
      <c r="C10" s="78">
        <v>70</v>
      </c>
      <c r="D10" s="78">
        <v>20</v>
      </c>
      <c r="E10" s="78">
        <v>10</v>
      </c>
      <c r="F10" s="78">
        <v>0</v>
      </c>
      <c r="G10" s="34"/>
    </row>
    <row r="11" spans="1:8" x14ac:dyDescent="0.3">
      <c r="A11" s="31">
        <v>5</v>
      </c>
      <c r="B11" s="49" t="s">
        <v>264</v>
      </c>
      <c r="C11" s="78">
        <v>75</v>
      </c>
      <c r="D11" s="78">
        <v>25</v>
      </c>
      <c r="E11" s="78">
        <v>0</v>
      </c>
      <c r="F11" s="78">
        <v>0</v>
      </c>
      <c r="G11" s="34"/>
    </row>
    <row r="12" spans="1:8" x14ac:dyDescent="0.3">
      <c r="A12" s="31">
        <v>6</v>
      </c>
      <c r="B12" s="49" t="s">
        <v>5</v>
      </c>
      <c r="C12" s="78">
        <v>65</v>
      </c>
      <c r="D12" s="78">
        <v>25</v>
      </c>
      <c r="E12" s="78">
        <v>10</v>
      </c>
      <c r="F12" s="78">
        <v>10</v>
      </c>
      <c r="G12" s="34"/>
    </row>
    <row r="13" spans="1:8" x14ac:dyDescent="0.3">
      <c r="A13" s="31">
        <v>7</v>
      </c>
      <c r="B13" s="49" t="s">
        <v>265</v>
      </c>
      <c r="C13" s="78">
        <v>50</v>
      </c>
      <c r="D13" s="78">
        <v>30</v>
      </c>
      <c r="E13" s="78">
        <v>15</v>
      </c>
      <c r="F13" s="78">
        <v>5</v>
      </c>
      <c r="G13" s="34"/>
    </row>
    <row r="14" spans="1:8" x14ac:dyDescent="0.3">
      <c r="A14" s="210" t="s">
        <v>42</v>
      </c>
      <c r="B14" s="210"/>
      <c r="C14" s="79">
        <f>SUM(C7:C13)</f>
        <v>475</v>
      </c>
      <c r="D14" s="79">
        <f t="shared" ref="D14:E14" si="0">SUM(D7:D13)</f>
        <v>160</v>
      </c>
      <c r="E14" s="79">
        <f t="shared" si="0"/>
        <v>60</v>
      </c>
      <c r="F14" s="79">
        <f>SUM(F7:F13)</f>
        <v>15</v>
      </c>
      <c r="G14" s="73"/>
    </row>
  </sheetData>
  <mergeCells count="5">
    <mergeCell ref="A4:A5"/>
    <mergeCell ref="B4:B5"/>
    <mergeCell ref="C4:F4"/>
    <mergeCell ref="G4:G5"/>
    <mergeCell ref="A14:B14"/>
  </mergeCells>
  <hyperlinks>
    <hyperlink ref="H1" location="'Daftar Tabel'!A1" display="&lt;&lt;&lt; Daftar Tabel"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1"/>
  </sheetPr>
  <dimension ref="A1:G17"/>
  <sheetViews>
    <sheetView workbookViewId="0">
      <pane xSplit="1" ySplit="6" topLeftCell="B7" activePane="bottomRight" state="frozen"/>
      <selection activeCell="L1" sqref="L1"/>
      <selection pane="topRight" activeCell="L1" sqref="L1"/>
      <selection pane="bottomLeft" activeCell="L1" sqref="L1"/>
      <selection pane="bottomRight" activeCell="I35" sqref="I35"/>
    </sheetView>
  </sheetViews>
  <sheetFormatPr defaultColWidth="8.88671875" defaultRowHeight="14.4" x14ac:dyDescent="0.3"/>
  <cols>
    <col min="1" max="1" width="5.5546875" style="3" customWidth="1"/>
    <col min="2" max="2" width="36.5546875" style="3" customWidth="1"/>
    <col min="3" max="6" width="10.5546875" style="3" customWidth="1"/>
    <col min="7" max="7" width="14.5546875" style="3" bestFit="1" customWidth="1"/>
    <col min="8" max="16384" width="8.88671875" style="3"/>
  </cols>
  <sheetData>
    <row r="1" spans="1:7" x14ac:dyDescent="0.3">
      <c r="A1" s="38" t="s">
        <v>404</v>
      </c>
      <c r="G1" s="20" t="s">
        <v>14</v>
      </c>
    </row>
    <row r="2" spans="1:7" x14ac:dyDescent="0.3">
      <c r="A2" s="38"/>
    </row>
    <row r="3" spans="1:7" x14ac:dyDescent="0.3">
      <c r="A3" s="50" t="s">
        <v>100</v>
      </c>
    </row>
    <row r="4" spans="1:7" x14ac:dyDescent="0.3">
      <c r="A4" s="184" t="s">
        <v>17</v>
      </c>
      <c r="B4" s="184" t="s">
        <v>101</v>
      </c>
      <c r="C4" s="184" t="s">
        <v>102</v>
      </c>
      <c r="D4" s="184"/>
      <c r="E4" s="184"/>
      <c r="F4" s="184" t="s">
        <v>42</v>
      </c>
    </row>
    <row r="5" spans="1:7" x14ac:dyDescent="0.3">
      <c r="A5" s="184"/>
      <c r="B5" s="184"/>
      <c r="C5" s="81" t="s">
        <v>40</v>
      </c>
      <c r="D5" s="81" t="s">
        <v>41</v>
      </c>
      <c r="E5" s="81" t="s">
        <v>12</v>
      </c>
      <c r="F5" s="184"/>
    </row>
    <row r="6" spans="1:7" x14ac:dyDescent="0.3">
      <c r="A6" s="22">
        <v>1</v>
      </c>
      <c r="B6" s="22">
        <v>2</v>
      </c>
      <c r="C6" s="22">
        <v>3</v>
      </c>
      <c r="D6" s="22">
        <v>4</v>
      </c>
      <c r="E6" s="22">
        <v>5</v>
      </c>
      <c r="F6" s="22">
        <v>6</v>
      </c>
    </row>
    <row r="7" spans="1:7" x14ac:dyDescent="0.3">
      <c r="A7" s="31">
        <v>1</v>
      </c>
      <c r="B7" s="49" t="s">
        <v>103</v>
      </c>
      <c r="C7" s="25"/>
      <c r="D7" s="25">
        <v>2</v>
      </c>
      <c r="E7" s="25"/>
      <c r="F7" s="31"/>
    </row>
    <row r="8" spans="1:7" x14ac:dyDescent="0.3">
      <c r="A8" s="31">
        <v>2</v>
      </c>
      <c r="B8" s="49" t="s">
        <v>104</v>
      </c>
      <c r="C8" s="25"/>
      <c r="D8" s="25"/>
      <c r="E8" s="25"/>
      <c r="F8" s="31"/>
    </row>
    <row r="9" spans="1:7" x14ac:dyDescent="0.3">
      <c r="A9" s="31">
        <v>3</v>
      </c>
      <c r="B9" s="49" t="s">
        <v>105</v>
      </c>
      <c r="C9" s="25"/>
      <c r="D9" s="25"/>
      <c r="E9" s="25"/>
      <c r="F9" s="31"/>
    </row>
    <row r="10" spans="1:7" x14ac:dyDescent="0.3">
      <c r="A10" s="31">
        <v>4</v>
      </c>
      <c r="B10" s="51" t="s">
        <v>106</v>
      </c>
      <c r="C10" s="25"/>
      <c r="D10" s="25"/>
      <c r="E10" s="25"/>
      <c r="F10" s="31"/>
    </row>
    <row r="11" spans="1:7" x14ac:dyDescent="0.3">
      <c r="A11" s="52">
        <v>5</v>
      </c>
      <c r="B11" s="49" t="s">
        <v>107</v>
      </c>
      <c r="C11" s="53"/>
      <c r="D11" s="25"/>
      <c r="E11" s="25"/>
      <c r="F11" s="31"/>
    </row>
    <row r="12" spans="1:7" x14ac:dyDescent="0.3">
      <c r="A12" s="52">
        <v>6</v>
      </c>
      <c r="B12" s="49" t="s">
        <v>108</v>
      </c>
      <c r="C12" s="53"/>
      <c r="D12" s="25"/>
      <c r="E12" s="25"/>
      <c r="F12" s="31"/>
    </row>
    <row r="13" spans="1:7" x14ac:dyDescent="0.3">
      <c r="A13" s="52">
        <v>7</v>
      </c>
      <c r="B13" s="49" t="s">
        <v>109</v>
      </c>
      <c r="C13" s="53"/>
      <c r="D13" s="25"/>
      <c r="E13" s="25"/>
      <c r="F13" s="31"/>
    </row>
    <row r="14" spans="1:7" x14ac:dyDescent="0.3">
      <c r="A14" s="52">
        <v>8</v>
      </c>
      <c r="B14" s="49" t="s">
        <v>110</v>
      </c>
      <c r="C14" s="53"/>
      <c r="D14" s="25"/>
      <c r="E14" s="25"/>
      <c r="F14" s="31"/>
    </row>
    <row r="15" spans="1:7" x14ac:dyDescent="0.3">
      <c r="A15" s="52">
        <v>9</v>
      </c>
      <c r="B15" s="49" t="s">
        <v>111</v>
      </c>
      <c r="C15" s="53"/>
      <c r="D15" s="25"/>
      <c r="E15" s="25"/>
      <c r="F15" s="31"/>
    </row>
    <row r="16" spans="1:7" x14ac:dyDescent="0.3">
      <c r="A16" s="52">
        <v>10</v>
      </c>
      <c r="B16" s="49" t="s">
        <v>112</v>
      </c>
      <c r="C16" s="53"/>
      <c r="D16" s="25"/>
      <c r="E16" s="25"/>
      <c r="F16" s="31"/>
    </row>
    <row r="17" spans="1:6" x14ac:dyDescent="0.3">
      <c r="A17" s="187" t="s">
        <v>42</v>
      </c>
      <c r="B17" s="188"/>
      <c r="C17" s="82"/>
      <c r="D17" s="82">
        <f>SUM(D7:D16)</f>
        <v>2</v>
      </c>
      <c r="E17" s="82"/>
      <c r="F17" s="82"/>
    </row>
  </sheetData>
  <mergeCells count="5">
    <mergeCell ref="A4:A5"/>
    <mergeCell ref="B4:B5"/>
    <mergeCell ref="C4:E4"/>
    <mergeCell ref="F4:F5"/>
    <mergeCell ref="A17:B17"/>
  </mergeCells>
  <hyperlinks>
    <hyperlink ref="G1" location="'Daftar Tabel'!A1" display="&lt;&lt;&lt; Daftar Tabel"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17"/>
  <sheetViews>
    <sheetView workbookViewId="0">
      <pane ySplit="6" topLeftCell="A7" activePane="bottomLeft" state="frozen"/>
      <selection pane="bottomLeft" activeCell="E16" sqref="E16"/>
    </sheetView>
  </sheetViews>
  <sheetFormatPr defaultColWidth="8.88671875" defaultRowHeight="14.4" x14ac:dyDescent="0.3"/>
  <cols>
    <col min="1" max="1" width="5.5546875" style="3" customWidth="1"/>
    <col min="2" max="2" width="36.5546875" style="3" customWidth="1"/>
    <col min="3" max="6" width="10.5546875" style="3" customWidth="1"/>
    <col min="7" max="7" width="14.5546875" style="3" bestFit="1" customWidth="1"/>
    <col min="8" max="16384" width="8.88671875" style="3"/>
  </cols>
  <sheetData>
    <row r="1" spans="1:7" x14ac:dyDescent="0.3">
      <c r="A1" s="38" t="s">
        <v>266</v>
      </c>
      <c r="G1" s="20" t="s">
        <v>14</v>
      </c>
    </row>
    <row r="2" spans="1:7" x14ac:dyDescent="0.3">
      <c r="A2" s="38"/>
    </row>
    <row r="3" spans="1:7" x14ac:dyDescent="0.3">
      <c r="A3" s="54" t="s">
        <v>394</v>
      </c>
    </row>
    <row r="4" spans="1:7" x14ac:dyDescent="0.3">
      <c r="A4" s="184" t="s">
        <v>17</v>
      </c>
      <c r="B4" s="184" t="s">
        <v>101</v>
      </c>
      <c r="C4" s="184" t="s">
        <v>102</v>
      </c>
      <c r="D4" s="184"/>
      <c r="E4" s="184"/>
      <c r="F4" s="184" t="s">
        <v>42</v>
      </c>
    </row>
    <row r="5" spans="1:7" x14ac:dyDescent="0.3">
      <c r="A5" s="184"/>
      <c r="B5" s="184"/>
      <c r="C5" s="48" t="s">
        <v>40</v>
      </c>
      <c r="D5" s="48" t="s">
        <v>41</v>
      </c>
      <c r="E5" s="48" t="s">
        <v>12</v>
      </c>
      <c r="F5" s="184"/>
    </row>
    <row r="6" spans="1:7" x14ac:dyDescent="0.3">
      <c r="A6" s="22">
        <v>1</v>
      </c>
      <c r="B6" s="22">
        <v>2</v>
      </c>
      <c r="C6" s="22">
        <v>3</v>
      </c>
      <c r="D6" s="22">
        <v>4</v>
      </c>
      <c r="E6" s="22">
        <v>5</v>
      </c>
      <c r="F6" s="22">
        <v>6</v>
      </c>
    </row>
    <row r="7" spans="1:7" x14ac:dyDescent="0.3">
      <c r="A7" s="31">
        <v>1</v>
      </c>
      <c r="B7" s="49" t="s">
        <v>103</v>
      </c>
      <c r="C7" s="25"/>
      <c r="D7" s="25"/>
      <c r="E7" s="25"/>
      <c r="F7" s="31">
        <f>SUM(C7:E7)</f>
        <v>0</v>
      </c>
    </row>
    <row r="8" spans="1:7" x14ac:dyDescent="0.3">
      <c r="A8" s="31">
        <v>2</v>
      </c>
      <c r="B8" s="49" t="s">
        <v>104</v>
      </c>
      <c r="C8" s="25"/>
      <c r="D8" s="25"/>
      <c r="E8" s="25"/>
      <c r="F8" s="31">
        <f t="shared" ref="F8:F17" si="0">SUM(C8:E8)</f>
        <v>0</v>
      </c>
    </row>
    <row r="9" spans="1:7" x14ac:dyDescent="0.3">
      <c r="A9" s="31">
        <v>3</v>
      </c>
      <c r="B9" s="49" t="s">
        <v>105</v>
      </c>
      <c r="C9" s="25"/>
      <c r="D9" s="25"/>
      <c r="E9" s="25"/>
      <c r="F9" s="31">
        <f t="shared" si="0"/>
        <v>0</v>
      </c>
    </row>
    <row r="10" spans="1:7" x14ac:dyDescent="0.3">
      <c r="A10" s="31">
        <v>4</v>
      </c>
      <c r="B10" s="51" t="s">
        <v>106</v>
      </c>
      <c r="C10" s="25"/>
      <c r="D10" s="25"/>
      <c r="E10" s="25"/>
      <c r="F10" s="31">
        <f t="shared" si="0"/>
        <v>0</v>
      </c>
    </row>
    <row r="11" spans="1:7" x14ac:dyDescent="0.3">
      <c r="A11" s="52">
        <v>5</v>
      </c>
      <c r="B11" s="49" t="s">
        <v>107</v>
      </c>
      <c r="C11" s="53"/>
      <c r="D11" s="25"/>
      <c r="E11" s="25"/>
      <c r="F11" s="31">
        <f t="shared" si="0"/>
        <v>0</v>
      </c>
    </row>
    <row r="12" spans="1:7" x14ac:dyDescent="0.3">
      <c r="A12" s="52">
        <v>6</v>
      </c>
      <c r="B12" s="49" t="s">
        <v>108</v>
      </c>
      <c r="C12" s="53"/>
      <c r="D12" s="25"/>
      <c r="E12" s="25"/>
      <c r="F12" s="31">
        <f t="shared" si="0"/>
        <v>0</v>
      </c>
    </row>
    <row r="13" spans="1:7" x14ac:dyDescent="0.3">
      <c r="A13" s="52">
        <v>7</v>
      </c>
      <c r="B13" s="49" t="s">
        <v>109</v>
      </c>
      <c r="C13" s="53"/>
      <c r="D13" s="25"/>
      <c r="E13" s="25"/>
      <c r="F13" s="31">
        <f t="shared" si="0"/>
        <v>0</v>
      </c>
    </row>
    <row r="14" spans="1:7" ht="27.6" x14ac:dyDescent="0.3">
      <c r="A14" s="52">
        <v>8</v>
      </c>
      <c r="B14" s="49" t="s">
        <v>114</v>
      </c>
      <c r="C14" s="53"/>
      <c r="D14" s="25"/>
      <c r="E14" s="25"/>
      <c r="F14" s="31">
        <f t="shared" si="0"/>
        <v>0</v>
      </c>
    </row>
    <row r="15" spans="1:7" ht="27.6" x14ac:dyDescent="0.3">
      <c r="A15" s="52">
        <v>9</v>
      </c>
      <c r="B15" s="49" t="s">
        <v>115</v>
      </c>
      <c r="C15" s="53"/>
      <c r="D15" s="25"/>
      <c r="E15" s="25"/>
      <c r="F15" s="31">
        <f t="shared" si="0"/>
        <v>0</v>
      </c>
    </row>
    <row r="16" spans="1:7" ht="27.6" x14ac:dyDescent="0.3">
      <c r="A16" s="52">
        <v>10</v>
      </c>
      <c r="B16" s="49" t="s">
        <v>116</v>
      </c>
      <c r="C16" s="53"/>
      <c r="D16" s="25"/>
      <c r="E16" s="25"/>
      <c r="F16" s="31">
        <f t="shared" si="0"/>
        <v>0</v>
      </c>
    </row>
    <row r="17" spans="1:6" x14ac:dyDescent="0.3">
      <c r="A17" s="187" t="s">
        <v>42</v>
      </c>
      <c r="B17" s="188"/>
      <c r="C17" s="33">
        <f>SUM(C7:C16)</f>
        <v>0</v>
      </c>
      <c r="D17" s="33">
        <f>SUM(D7:D16)</f>
        <v>0</v>
      </c>
      <c r="E17" s="33">
        <f>SUM(E7:E16)</f>
        <v>0</v>
      </c>
      <c r="F17" s="33">
        <f t="shared" si="0"/>
        <v>0</v>
      </c>
    </row>
  </sheetData>
  <mergeCells count="5">
    <mergeCell ref="A17:B17"/>
    <mergeCell ref="A4:A5"/>
    <mergeCell ref="B4:B5"/>
    <mergeCell ref="C4:E4"/>
    <mergeCell ref="F4:F5"/>
  </mergeCells>
  <hyperlinks>
    <hyperlink ref="G1" location="'Daftar Tabel'!A1" display="&lt;&lt;&lt; Daftar Tabel"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11"/>
  <sheetViews>
    <sheetView workbookViewId="0">
      <pane xSplit="1" ySplit="5" topLeftCell="B6" activePane="bottomRight" state="frozen"/>
      <selection activeCell="L1" sqref="L1"/>
      <selection pane="topRight" activeCell="L1" sqref="L1"/>
      <selection pane="bottomLeft" activeCell="L1" sqref="L1"/>
      <selection pane="bottomRight" activeCell="F13" sqref="F13"/>
    </sheetView>
  </sheetViews>
  <sheetFormatPr defaultColWidth="8.88671875" defaultRowHeight="14.4" x14ac:dyDescent="0.3"/>
  <cols>
    <col min="1" max="1" width="5.5546875" style="18" customWidth="1"/>
    <col min="2" max="2" width="28.5546875" style="18" customWidth="1"/>
    <col min="3" max="3" width="24.5546875" style="18" customWidth="1"/>
    <col min="4" max="4" width="16.5546875" style="18" customWidth="1"/>
    <col min="5" max="5" width="14.5546875" style="18" bestFit="1" customWidth="1"/>
    <col min="6" max="16384" width="8.88671875" style="18"/>
  </cols>
  <sheetData>
    <row r="1" spans="1:5" x14ac:dyDescent="0.3">
      <c r="A1" s="38" t="s">
        <v>267</v>
      </c>
      <c r="E1" s="20" t="s">
        <v>14</v>
      </c>
    </row>
    <row r="2" spans="1:5" x14ac:dyDescent="0.3">
      <c r="A2" s="38"/>
    </row>
    <row r="3" spans="1:5" x14ac:dyDescent="0.3">
      <c r="A3" s="54" t="s">
        <v>268</v>
      </c>
    </row>
    <row r="4" spans="1:5" ht="41.4" x14ac:dyDescent="0.3">
      <c r="A4" s="48" t="s">
        <v>17</v>
      </c>
      <c r="B4" s="48" t="s">
        <v>189</v>
      </c>
      <c r="C4" s="48" t="s">
        <v>134</v>
      </c>
      <c r="D4" s="48" t="s">
        <v>135</v>
      </c>
    </row>
    <row r="5" spans="1:5" x14ac:dyDescent="0.3">
      <c r="A5" s="22">
        <v>1</v>
      </c>
      <c r="B5" s="22">
        <v>2</v>
      </c>
      <c r="C5" s="22">
        <v>3</v>
      </c>
      <c r="D5" s="22">
        <v>4</v>
      </c>
    </row>
    <row r="6" spans="1:5" x14ac:dyDescent="0.3">
      <c r="A6" s="31">
        <v>1</v>
      </c>
      <c r="B6" s="60"/>
      <c r="C6" s="60"/>
      <c r="D6" s="25"/>
    </row>
    <row r="7" spans="1:5" x14ac:dyDescent="0.3">
      <c r="A7" s="31">
        <v>2</v>
      </c>
      <c r="B7" s="60"/>
      <c r="C7" s="60"/>
      <c r="D7" s="25"/>
    </row>
    <row r="8" spans="1:5" x14ac:dyDescent="0.3">
      <c r="A8" s="31">
        <v>3</v>
      </c>
      <c r="B8" s="60"/>
      <c r="C8" s="60"/>
      <c r="D8" s="25"/>
    </row>
    <row r="9" spans="1:5" x14ac:dyDescent="0.3">
      <c r="A9" s="31">
        <v>4</v>
      </c>
      <c r="B9" s="60"/>
      <c r="C9" s="60"/>
      <c r="D9" s="25"/>
    </row>
    <row r="10" spans="1:5" x14ac:dyDescent="0.3">
      <c r="A10" s="31">
        <v>5</v>
      </c>
      <c r="B10" s="60"/>
      <c r="C10" s="60"/>
      <c r="D10" s="25"/>
    </row>
    <row r="11" spans="1:5" x14ac:dyDescent="0.3">
      <c r="A11" s="31" t="s">
        <v>63</v>
      </c>
      <c r="B11" s="60"/>
      <c r="C11" s="60"/>
      <c r="D11" s="25"/>
    </row>
  </sheetData>
  <hyperlinks>
    <hyperlink ref="E1" location="'Daftar Tabel'!A1" display="&lt;&lt;&lt; Daftar Tabel"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11"/>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I16" sqref="I16"/>
    </sheetView>
  </sheetViews>
  <sheetFormatPr defaultColWidth="8.88671875" defaultRowHeight="14.4" x14ac:dyDescent="0.3"/>
  <cols>
    <col min="1" max="1" width="5.5546875" style="18" customWidth="1"/>
    <col min="2" max="2" width="28.5546875" style="18" customWidth="1"/>
    <col min="3" max="3" width="24.5546875" style="18" customWidth="1"/>
    <col min="4" max="5" width="16.5546875" style="18" customWidth="1"/>
    <col min="6" max="6" width="14.5546875" style="18" bestFit="1" customWidth="1"/>
    <col min="7" max="16384" width="8.88671875" style="18"/>
  </cols>
  <sheetData>
    <row r="1" spans="1:6" x14ac:dyDescent="0.3">
      <c r="A1" s="38" t="s">
        <v>269</v>
      </c>
      <c r="F1" s="20" t="s">
        <v>14</v>
      </c>
    </row>
    <row r="2" spans="1:6" x14ac:dyDescent="0.3">
      <c r="A2" s="38"/>
    </row>
    <row r="3" spans="1:6" x14ac:dyDescent="0.3">
      <c r="A3" s="54" t="s">
        <v>270</v>
      </c>
    </row>
    <row r="4" spans="1:6" ht="27.6" x14ac:dyDescent="0.3">
      <c r="A4" s="48" t="s">
        <v>17</v>
      </c>
      <c r="B4" s="48" t="s">
        <v>46</v>
      </c>
      <c r="C4" s="48" t="s">
        <v>383</v>
      </c>
      <c r="D4" s="48" t="s">
        <v>138</v>
      </c>
      <c r="E4" s="48" t="s">
        <v>139</v>
      </c>
    </row>
    <row r="5" spans="1:6" x14ac:dyDescent="0.3">
      <c r="A5" s="22">
        <v>1</v>
      </c>
      <c r="B5" s="22">
        <v>2</v>
      </c>
      <c r="C5" s="22">
        <v>3</v>
      </c>
      <c r="D5" s="22">
        <v>3</v>
      </c>
      <c r="E5" s="22">
        <v>4</v>
      </c>
    </row>
    <row r="6" spans="1:6" x14ac:dyDescent="0.3">
      <c r="A6" s="31">
        <v>1</v>
      </c>
      <c r="B6" s="60"/>
      <c r="C6" s="60"/>
      <c r="D6" s="25"/>
      <c r="E6" s="25"/>
    </row>
    <row r="7" spans="1:6" x14ac:dyDescent="0.3">
      <c r="A7" s="31">
        <v>2</v>
      </c>
      <c r="B7" s="60"/>
      <c r="C7" s="60"/>
      <c r="D7" s="25"/>
      <c r="E7" s="25"/>
    </row>
    <row r="8" spans="1:6" x14ac:dyDescent="0.3">
      <c r="A8" s="31">
        <v>3</v>
      </c>
      <c r="B8" s="60"/>
      <c r="C8" s="60"/>
      <c r="D8" s="25"/>
      <c r="E8" s="25"/>
    </row>
    <row r="9" spans="1:6" x14ac:dyDescent="0.3">
      <c r="A9" s="31">
        <v>4</v>
      </c>
      <c r="B9" s="60"/>
      <c r="C9" s="60"/>
      <c r="D9" s="25"/>
      <c r="E9" s="25"/>
    </row>
    <row r="10" spans="1:6" x14ac:dyDescent="0.3">
      <c r="A10" s="31">
        <v>5</v>
      </c>
      <c r="B10" s="60"/>
      <c r="C10" s="60"/>
      <c r="D10" s="25"/>
      <c r="E10" s="25"/>
    </row>
    <row r="11" spans="1:6" x14ac:dyDescent="0.3">
      <c r="A11" s="31" t="s">
        <v>63</v>
      </c>
      <c r="B11" s="60"/>
      <c r="C11" s="60"/>
      <c r="D11" s="25"/>
      <c r="E11" s="25"/>
    </row>
  </sheetData>
  <hyperlinks>
    <hyperlink ref="F1" location="'Daftar Tabel'!A1" display="&lt;&lt;&lt; Daftar Tabel" xr:uid="{00000000-0004-0000-2B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E13"/>
  <sheetViews>
    <sheetView workbookViewId="0">
      <pane xSplit="1" ySplit="7" topLeftCell="B8" activePane="bottomRight" state="frozen"/>
      <selection activeCell="L1" sqref="L1"/>
      <selection pane="topRight" activeCell="L1" sqref="L1"/>
      <selection pane="bottomLeft" activeCell="L1" sqref="L1"/>
      <selection pane="bottomRight" activeCell="B8" sqref="B8"/>
    </sheetView>
  </sheetViews>
  <sheetFormatPr defaultColWidth="8.88671875" defaultRowHeight="14.4" x14ac:dyDescent="0.3"/>
  <cols>
    <col min="1" max="1" width="5.5546875" customWidth="1"/>
    <col min="2" max="2" width="32.5546875" customWidth="1"/>
    <col min="3" max="3" width="10.44140625" style="55" customWidth="1"/>
    <col min="4" max="4" width="24.5546875" customWidth="1"/>
    <col min="5" max="5" width="14.5546875" bestFit="1" customWidth="1"/>
  </cols>
  <sheetData>
    <row r="1" spans="1:5" x14ac:dyDescent="0.3">
      <c r="A1" s="41" t="s">
        <v>271</v>
      </c>
      <c r="E1" s="20" t="s">
        <v>14</v>
      </c>
    </row>
    <row r="2" spans="1:5" x14ac:dyDescent="0.3">
      <c r="A2" s="41"/>
      <c r="E2" s="107"/>
    </row>
    <row r="3" spans="1:5" x14ac:dyDescent="0.3">
      <c r="A3" s="54" t="s">
        <v>395</v>
      </c>
      <c r="E3" s="56"/>
    </row>
    <row r="4" spans="1:5" x14ac:dyDescent="0.3">
      <c r="A4" s="41" t="s">
        <v>272</v>
      </c>
    </row>
    <row r="5" spans="1:5" ht="27.6" x14ac:dyDescent="0.3">
      <c r="A5" s="48" t="s">
        <v>119</v>
      </c>
      <c r="B5" s="48" t="s">
        <v>120</v>
      </c>
      <c r="C5" s="48" t="s">
        <v>88</v>
      </c>
      <c r="D5" s="48" t="s">
        <v>121</v>
      </c>
    </row>
    <row r="6" spans="1:5" x14ac:dyDescent="0.3">
      <c r="A6" s="57">
        <v>1</v>
      </c>
      <c r="B6" s="57">
        <v>2</v>
      </c>
      <c r="C6" s="57">
        <v>3</v>
      </c>
      <c r="D6" s="57">
        <v>4</v>
      </c>
    </row>
    <row r="7" spans="1:5" x14ac:dyDescent="0.3">
      <c r="A7" s="58" t="s">
        <v>58</v>
      </c>
      <c r="B7" s="189" t="s">
        <v>122</v>
      </c>
      <c r="C7" s="190"/>
      <c r="D7" s="191"/>
    </row>
    <row r="8" spans="1:5" x14ac:dyDescent="0.3">
      <c r="A8" s="59">
        <v>1</v>
      </c>
      <c r="B8" s="60"/>
      <c r="C8" s="61"/>
      <c r="D8" s="62"/>
    </row>
    <row r="9" spans="1:5" x14ac:dyDescent="0.3">
      <c r="A9" s="59">
        <v>2</v>
      </c>
      <c r="B9" s="60"/>
      <c r="C9" s="61"/>
      <c r="D9" s="62"/>
    </row>
    <row r="10" spans="1:5" x14ac:dyDescent="0.3">
      <c r="A10" s="59">
        <v>3</v>
      </c>
      <c r="B10" s="60"/>
      <c r="C10" s="61"/>
      <c r="D10" s="62"/>
    </row>
    <row r="11" spans="1:5" x14ac:dyDescent="0.3">
      <c r="A11" s="59">
        <v>4</v>
      </c>
      <c r="B11" s="60"/>
      <c r="C11" s="61"/>
      <c r="D11" s="62"/>
    </row>
    <row r="12" spans="1:5" x14ac:dyDescent="0.3">
      <c r="A12" s="59">
        <v>5</v>
      </c>
      <c r="B12" s="60"/>
      <c r="C12" s="61"/>
      <c r="D12" s="62"/>
    </row>
    <row r="13" spans="1:5" x14ac:dyDescent="0.3">
      <c r="A13" s="59" t="s">
        <v>63</v>
      </c>
      <c r="B13" s="60"/>
      <c r="C13" s="61"/>
      <c r="D13" s="62"/>
    </row>
  </sheetData>
  <mergeCells count="1">
    <mergeCell ref="B7:D7"/>
  </mergeCells>
  <hyperlinks>
    <hyperlink ref="E1" location="'Daftar Tabel'!A1" display="&lt;&lt;&lt; Daftar Tabel" xr:uid="{00000000-0004-0000-2C00-000000000000}"/>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E17"/>
  <sheetViews>
    <sheetView zoomScaleNormal="100" workbookViewId="0">
      <pane xSplit="1" ySplit="7" topLeftCell="B8" activePane="bottomRight" state="frozen"/>
      <selection activeCell="L1" sqref="L1"/>
      <selection pane="topRight" activeCell="L1" sqref="L1"/>
      <selection pane="bottomLeft" activeCell="L1" sqref="L1"/>
      <selection pane="bottomRight" activeCell="B8" sqref="B8"/>
    </sheetView>
  </sheetViews>
  <sheetFormatPr defaultColWidth="8.88671875" defaultRowHeight="14.4" x14ac:dyDescent="0.3"/>
  <cols>
    <col min="1" max="1" width="5.5546875" customWidth="1"/>
    <col min="2" max="2" width="32.5546875" customWidth="1"/>
    <col min="3" max="3" width="10" style="55" customWidth="1"/>
    <col min="4" max="4" width="24.5546875" customWidth="1"/>
    <col min="5" max="5" width="14.5546875" bestFit="1" customWidth="1"/>
  </cols>
  <sheetData>
    <row r="1" spans="1:5" x14ac:dyDescent="0.3">
      <c r="A1" s="41" t="s">
        <v>271</v>
      </c>
      <c r="E1" s="20" t="s">
        <v>14</v>
      </c>
    </row>
    <row r="2" spans="1:5" x14ac:dyDescent="0.3">
      <c r="A2" s="41"/>
      <c r="E2" s="107"/>
    </row>
    <row r="3" spans="1:5" x14ac:dyDescent="0.3">
      <c r="A3" s="54" t="s">
        <v>395</v>
      </c>
      <c r="E3" s="56"/>
    </row>
    <row r="4" spans="1:5" x14ac:dyDescent="0.3">
      <c r="A4" s="41" t="s">
        <v>273</v>
      </c>
    </row>
    <row r="5" spans="1:5" ht="27.6" x14ac:dyDescent="0.3">
      <c r="A5" s="48" t="s">
        <v>119</v>
      </c>
      <c r="B5" s="48" t="s">
        <v>120</v>
      </c>
      <c r="C5" s="48" t="s">
        <v>88</v>
      </c>
      <c r="D5" s="48" t="s">
        <v>121</v>
      </c>
    </row>
    <row r="6" spans="1:5" x14ac:dyDescent="0.3">
      <c r="A6" s="57">
        <v>1</v>
      </c>
      <c r="B6" s="57">
        <v>2</v>
      </c>
      <c r="C6" s="57">
        <v>3</v>
      </c>
      <c r="D6" s="57">
        <v>4</v>
      </c>
    </row>
    <row r="7" spans="1:5" ht="42" customHeight="1" x14ac:dyDescent="0.3">
      <c r="A7" s="58" t="s">
        <v>124</v>
      </c>
      <c r="B7" s="189" t="s">
        <v>125</v>
      </c>
      <c r="C7" s="190"/>
      <c r="D7" s="191"/>
    </row>
    <row r="8" spans="1:5" x14ac:dyDescent="0.3">
      <c r="A8" s="59">
        <v>1</v>
      </c>
      <c r="B8" s="60"/>
      <c r="C8" s="61"/>
      <c r="D8" s="62"/>
    </row>
    <row r="9" spans="1:5" x14ac:dyDescent="0.3">
      <c r="A9" s="59">
        <v>2</v>
      </c>
      <c r="B9" s="60"/>
      <c r="C9" s="61"/>
      <c r="D9" s="62"/>
    </row>
    <row r="10" spans="1:5" x14ac:dyDescent="0.3">
      <c r="A10" s="59">
        <v>3</v>
      </c>
      <c r="B10" s="60"/>
      <c r="C10" s="61"/>
      <c r="D10" s="62"/>
    </row>
    <row r="11" spans="1:5" x14ac:dyDescent="0.3">
      <c r="A11" s="59">
        <v>4</v>
      </c>
      <c r="B11" s="60"/>
      <c r="C11" s="61"/>
      <c r="D11" s="62"/>
    </row>
    <row r="12" spans="1:5" x14ac:dyDescent="0.3">
      <c r="A12" s="59">
        <v>5</v>
      </c>
      <c r="B12" s="60"/>
      <c r="C12" s="61"/>
      <c r="D12" s="62"/>
    </row>
    <row r="13" spans="1:5" x14ac:dyDescent="0.3">
      <c r="A13" s="59" t="s">
        <v>63</v>
      </c>
      <c r="B13" s="60"/>
      <c r="C13" s="61"/>
      <c r="D13" s="62"/>
    </row>
    <row r="15" spans="1:5" x14ac:dyDescent="0.3">
      <c r="A15" s="41"/>
    </row>
    <row r="16" spans="1:5" x14ac:dyDescent="0.3">
      <c r="A16" s="41"/>
    </row>
    <row r="17" spans="1:1" x14ac:dyDescent="0.3">
      <c r="A17" s="41"/>
    </row>
  </sheetData>
  <mergeCells count="1">
    <mergeCell ref="B7:D7"/>
  </mergeCells>
  <hyperlinks>
    <hyperlink ref="E1" location="'Daftar Tabel'!A1" display="&lt;&lt;&lt; Daftar Tabel" xr:uid="{00000000-0004-0000-2D00-000000000000}"/>
  </hyperlink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E17"/>
  <sheetViews>
    <sheetView workbookViewId="0">
      <pane xSplit="1" ySplit="7" topLeftCell="B8" activePane="bottomRight" state="frozen"/>
      <selection activeCell="L1" sqref="L1"/>
      <selection pane="topRight" activeCell="L1" sqref="L1"/>
      <selection pane="bottomLeft" activeCell="L1" sqref="L1"/>
      <selection pane="bottomRight" activeCell="B8" sqref="B8"/>
    </sheetView>
  </sheetViews>
  <sheetFormatPr defaultColWidth="8.88671875" defaultRowHeight="14.4" x14ac:dyDescent="0.3"/>
  <cols>
    <col min="1" max="1" width="5.5546875" customWidth="1"/>
    <col min="2" max="2" width="32.5546875" customWidth="1"/>
    <col min="3" max="3" width="10.109375" style="55" customWidth="1"/>
    <col min="4" max="4" width="24.5546875" customWidth="1"/>
    <col min="5" max="5" width="14.5546875" bestFit="1" customWidth="1"/>
  </cols>
  <sheetData>
    <row r="1" spans="1:5" x14ac:dyDescent="0.3">
      <c r="A1" s="41" t="s">
        <v>271</v>
      </c>
      <c r="E1" s="20" t="s">
        <v>14</v>
      </c>
    </row>
    <row r="2" spans="1:5" x14ac:dyDescent="0.3">
      <c r="A2" s="63"/>
    </row>
    <row r="3" spans="1:5" x14ac:dyDescent="0.3">
      <c r="A3" s="54" t="s">
        <v>395</v>
      </c>
      <c r="E3" s="56"/>
    </row>
    <row r="4" spans="1:5" x14ac:dyDescent="0.3">
      <c r="A4" s="41" t="s">
        <v>274</v>
      </c>
    </row>
    <row r="5" spans="1:5" ht="27.6" x14ac:dyDescent="0.3">
      <c r="A5" s="48" t="s">
        <v>119</v>
      </c>
      <c r="B5" s="48" t="s">
        <v>120</v>
      </c>
      <c r="C5" s="48" t="s">
        <v>88</v>
      </c>
      <c r="D5" s="48" t="s">
        <v>121</v>
      </c>
    </row>
    <row r="6" spans="1:5" x14ac:dyDescent="0.3">
      <c r="A6" s="57">
        <v>1</v>
      </c>
      <c r="B6" s="57">
        <v>2</v>
      </c>
      <c r="C6" s="57">
        <v>3</v>
      </c>
      <c r="D6" s="57">
        <v>4</v>
      </c>
    </row>
    <row r="7" spans="1:5" ht="29.1" customHeight="1" x14ac:dyDescent="0.3">
      <c r="A7" s="58" t="s">
        <v>127</v>
      </c>
      <c r="B7" s="189" t="s">
        <v>128</v>
      </c>
      <c r="C7" s="190"/>
      <c r="D7" s="191"/>
    </row>
    <row r="8" spans="1:5" x14ac:dyDescent="0.3">
      <c r="A8" s="59">
        <v>1</v>
      </c>
      <c r="B8" s="60"/>
      <c r="C8" s="61"/>
      <c r="D8" s="62"/>
    </row>
    <row r="9" spans="1:5" x14ac:dyDescent="0.3">
      <c r="A9" s="59">
        <v>2</v>
      </c>
      <c r="B9" s="60"/>
      <c r="C9" s="61"/>
      <c r="D9" s="62"/>
    </row>
    <row r="10" spans="1:5" x14ac:dyDescent="0.3">
      <c r="A10" s="59">
        <v>3</v>
      </c>
      <c r="B10" s="60"/>
      <c r="C10" s="61"/>
      <c r="D10" s="62"/>
    </row>
    <row r="11" spans="1:5" x14ac:dyDescent="0.3">
      <c r="A11" s="59">
        <v>4</v>
      </c>
      <c r="B11" s="60"/>
      <c r="C11" s="61"/>
      <c r="D11" s="62"/>
    </row>
    <row r="12" spans="1:5" x14ac:dyDescent="0.3">
      <c r="A12" s="59">
        <v>5</v>
      </c>
      <c r="B12" s="60"/>
      <c r="C12" s="61"/>
      <c r="D12" s="62"/>
    </row>
    <row r="13" spans="1:5" x14ac:dyDescent="0.3">
      <c r="A13" s="59" t="s">
        <v>63</v>
      </c>
      <c r="B13" s="60"/>
      <c r="C13" s="61"/>
      <c r="D13" s="62"/>
    </row>
    <row r="15" spans="1:5" x14ac:dyDescent="0.3">
      <c r="A15" s="41"/>
    </row>
    <row r="16" spans="1:5" x14ac:dyDescent="0.3">
      <c r="A16" s="41"/>
    </row>
    <row r="17" spans="1:1" x14ac:dyDescent="0.3">
      <c r="A17" s="41"/>
    </row>
  </sheetData>
  <mergeCells count="1">
    <mergeCell ref="B7:D7"/>
  </mergeCells>
  <hyperlinks>
    <hyperlink ref="E1" location="'Daftar Tabel'!A1" display="&lt;&lt;&lt; Daftar Tabel" xr:uid="{00000000-0004-0000-2E00-000000000000}"/>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1"/>
  </sheetPr>
  <dimension ref="A1:E13"/>
  <sheetViews>
    <sheetView workbookViewId="0">
      <pane xSplit="1" ySplit="6" topLeftCell="B7" activePane="bottomRight" state="frozen"/>
      <selection activeCell="L1" sqref="L1"/>
      <selection pane="topRight" activeCell="L1" sqref="L1"/>
      <selection pane="bottomLeft" activeCell="L1" sqref="L1"/>
      <selection pane="bottomRight" activeCell="B9" sqref="B9"/>
    </sheetView>
  </sheetViews>
  <sheetFormatPr defaultColWidth="8.88671875" defaultRowHeight="14.4" x14ac:dyDescent="0.3"/>
  <cols>
    <col min="1" max="1" width="5.5546875" customWidth="1"/>
    <col min="2" max="2" width="32.5546875" customWidth="1"/>
    <col min="3" max="3" width="10.5546875" style="55" customWidth="1"/>
    <col min="4" max="4" width="24.5546875" customWidth="1"/>
    <col min="5" max="5" width="14.5546875" bestFit="1" customWidth="1"/>
  </cols>
  <sheetData>
    <row r="1" spans="1:5" x14ac:dyDescent="0.3">
      <c r="A1" s="41" t="s">
        <v>271</v>
      </c>
      <c r="E1" s="20" t="s">
        <v>14</v>
      </c>
    </row>
    <row r="2" spans="1:5" x14ac:dyDescent="0.3">
      <c r="A2" s="63"/>
    </row>
    <row r="3" spans="1:5" x14ac:dyDescent="0.3">
      <c r="A3" s="54" t="s">
        <v>395</v>
      </c>
      <c r="E3" s="56"/>
    </row>
    <row r="4" spans="1:5" x14ac:dyDescent="0.3">
      <c r="A4" s="41" t="s">
        <v>275</v>
      </c>
    </row>
    <row r="5" spans="1:5" ht="27.6" x14ac:dyDescent="0.3">
      <c r="A5" s="48" t="s">
        <v>119</v>
      </c>
      <c r="B5" s="48" t="s">
        <v>120</v>
      </c>
      <c r="C5" s="48" t="s">
        <v>88</v>
      </c>
      <c r="D5" s="48" t="s">
        <v>121</v>
      </c>
    </row>
    <row r="6" spans="1:5" x14ac:dyDescent="0.3">
      <c r="A6" s="57">
        <v>1</v>
      </c>
      <c r="B6" s="57">
        <v>2</v>
      </c>
      <c r="C6" s="57">
        <v>3</v>
      </c>
      <c r="D6" s="57">
        <v>4</v>
      </c>
    </row>
    <row r="7" spans="1:5" x14ac:dyDescent="0.3">
      <c r="A7" s="58" t="s">
        <v>130</v>
      </c>
      <c r="B7" s="189" t="s">
        <v>131</v>
      </c>
      <c r="C7" s="190"/>
      <c r="D7" s="191"/>
    </row>
    <row r="8" spans="1:5" ht="27.6" x14ac:dyDescent="0.3">
      <c r="A8" s="59">
        <v>1</v>
      </c>
      <c r="B8" s="60" t="s">
        <v>620</v>
      </c>
      <c r="C8" s="61">
        <v>2019</v>
      </c>
      <c r="D8" s="62" t="s">
        <v>621</v>
      </c>
    </row>
    <row r="9" spans="1:5" x14ac:dyDescent="0.3">
      <c r="A9" s="59">
        <v>2</v>
      </c>
      <c r="B9" s="60"/>
      <c r="C9" s="61"/>
      <c r="D9" s="62"/>
    </row>
    <row r="10" spans="1:5" x14ac:dyDescent="0.3">
      <c r="A10" s="59">
        <v>3</v>
      </c>
      <c r="B10" s="60"/>
      <c r="C10" s="61"/>
      <c r="D10" s="62"/>
    </row>
    <row r="11" spans="1:5" x14ac:dyDescent="0.3">
      <c r="A11" s="59">
        <v>4</v>
      </c>
      <c r="B11" s="60"/>
      <c r="C11" s="61"/>
      <c r="D11" s="62"/>
    </row>
    <row r="12" spans="1:5" x14ac:dyDescent="0.3">
      <c r="A12" s="59">
        <v>5</v>
      </c>
      <c r="B12" s="60"/>
      <c r="C12" s="61"/>
      <c r="D12" s="62"/>
    </row>
    <row r="13" spans="1:5" x14ac:dyDescent="0.3">
      <c r="A13" s="59" t="s">
        <v>63</v>
      </c>
      <c r="B13" s="60"/>
      <c r="C13" s="61"/>
      <c r="D13" s="62"/>
    </row>
  </sheetData>
  <mergeCells count="1">
    <mergeCell ref="B7:D7"/>
  </mergeCells>
  <hyperlinks>
    <hyperlink ref="E1" location="'Daftar Tabel'!A1" display="&lt;&lt;&lt; Daftar Tabel" xr:uid="{00000000-0004-0000-2F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2"/>
  <sheetViews>
    <sheetView zoomScaleNormal="100" workbookViewId="0">
      <pane ySplit="11" topLeftCell="A12" activePane="bottomLeft" state="frozen"/>
      <selection activeCell="A3" sqref="A3:XFD3"/>
      <selection pane="bottomLeft" activeCell="F22" sqref="F22"/>
    </sheetView>
  </sheetViews>
  <sheetFormatPr defaultColWidth="8.88671875" defaultRowHeight="14.4" x14ac:dyDescent="0.3"/>
  <cols>
    <col min="1" max="1" width="5.6640625" style="3" customWidth="1"/>
    <col min="2" max="2" width="26.109375" style="3" customWidth="1"/>
    <col min="3" max="5" width="8.88671875" style="3"/>
    <col min="6" max="7" width="25.109375" style="3" customWidth="1"/>
    <col min="8" max="8" width="13.109375" style="3" customWidth="1"/>
    <col min="9" max="9" width="18.5546875" style="3" customWidth="1"/>
    <col min="10" max="11" width="14.5546875" style="3" bestFit="1" customWidth="1"/>
    <col min="12" max="16384" width="8.88671875" style="3"/>
  </cols>
  <sheetData>
    <row r="1" spans="1:11" x14ac:dyDescent="0.3">
      <c r="A1" s="3" t="s">
        <v>13</v>
      </c>
      <c r="K1" s="20" t="s">
        <v>14</v>
      </c>
    </row>
    <row r="3" spans="1:11" x14ac:dyDescent="0.3">
      <c r="A3" s="3" t="s">
        <v>373</v>
      </c>
    </row>
    <row r="4" spans="1:11" hidden="1" x14ac:dyDescent="0.3"/>
    <row r="5" spans="1:11" hidden="1" x14ac:dyDescent="0.3">
      <c r="B5" s="3" t="s">
        <v>15</v>
      </c>
    </row>
    <row r="6" spans="1:11" hidden="1" x14ac:dyDescent="0.3"/>
    <row r="7" spans="1:11" hidden="1" x14ac:dyDescent="0.3">
      <c r="B7" s="3" t="s">
        <v>16</v>
      </c>
    </row>
    <row r="8" spans="1:11" hidden="1" x14ac:dyDescent="0.3"/>
    <row r="9" spans="1:11" ht="23.1" customHeight="1" x14ac:dyDescent="0.3">
      <c r="A9" s="171" t="s">
        <v>17</v>
      </c>
      <c r="B9" s="171" t="s">
        <v>18</v>
      </c>
      <c r="C9" s="171" t="s">
        <v>19</v>
      </c>
      <c r="D9" s="171"/>
      <c r="E9" s="171"/>
      <c r="F9" s="171" t="s">
        <v>20</v>
      </c>
      <c r="G9" s="171" t="s">
        <v>21</v>
      </c>
      <c r="H9" s="171" t="s">
        <v>22</v>
      </c>
      <c r="I9" s="171" t="s">
        <v>23</v>
      </c>
      <c r="J9" s="171" t="s">
        <v>24</v>
      </c>
    </row>
    <row r="10" spans="1:11" ht="38.4" customHeight="1" x14ac:dyDescent="0.3">
      <c r="A10" s="171"/>
      <c r="B10" s="171"/>
      <c r="C10" s="21" t="s">
        <v>25</v>
      </c>
      <c r="D10" s="21" t="s">
        <v>26</v>
      </c>
      <c r="E10" s="21" t="s">
        <v>27</v>
      </c>
      <c r="F10" s="171"/>
      <c r="G10" s="171"/>
      <c r="H10" s="171"/>
      <c r="I10" s="171"/>
      <c r="J10" s="171"/>
    </row>
    <row r="11" spans="1:11" x14ac:dyDescent="0.3">
      <c r="A11" s="22">
        <v>1</v>
      </c>
      <c r="B11" s="22">
        <v>2</v>
      </c>
      <c r="C11" s="22">
        <v>3</v>
      </c>
      <c r="D11" s="22">
        <v>4</v>
      </c>
      <c r="E11" s="22">
        <v>5</v>
      </c>
      <c r="F11" s="22">
        <v>6</v>
      </c>
      <c r="G11" s="22">
        <v>7</v>
      </c>
      <c r="H11" s="22">
        <v>8</v>
      </c>
      <c r="I11" s="22">
        <v>9</v>
      </c>
      <c r="J11" s="22">
        <v>10</v>
      </c>
    </row>
    <row r="12" spans="1:11" x14ac:dyDescent="0.3">
      <c r="A12" s="23">
        <v>1</v>
      </c>
      <c r="B12" s="24"/>
      <c r="C12" s="25"/>
      <c r="D12" s="25"/>
      <c r="E12" s="25"/>
      <c r="F12" s="24"/>
      <c r="G12" s="24"/>
      <c r="H12" s="24"/>
      <c r="I12" s="24"/>
      <c r="J12" s="26"/>
    </row>
    <row r="13" spans="1:11" x14ac:dyDescent="0.3">
      <c r="A13" s="23">
        <v>2</v>
      </c>
      <c r="B13" s="24"/>
      <c r="C13" s="25"/>
      <c r="D13" s="25"/>
      <c r="E13" s="25"/>
      <c r="F13" s="24"/>
      <c r="G13" s="24"/>
      <c r="H13" s="24"/>
      <c r="I13" s="24"/>
      <c r="J13" s="26"/>
    </row>
    <row r="14" spans="1:11" x14ac:dyDescent="0.3">
      <c r="A14" s="23">
        <v>3</v>
      </c>
      <c r="B14" s="24"/>
      <c r="C14" s="25"/>
      <c r="D14" s="25"/>
      <c r="E14" s="25"/>
      <c r="F14" s="24"/>
      <c r="G14" s="24"/>
      <c r="H14" s="24"/>
      <c r="I14" s="24"/>
      <c r="J14" s="26"/>
    </row>
    <row r="15" spans="1:11" x14ac:dyDescent="0.3">
      <c r="A15" s="23">
        <v>4</v>
      </c>
      <c r="B15" s="24"/>
      <c r="C15" s="25"/>
      <c r="D15" s="25"/>
      <c r="E15" s="25"/>
      <c r="F15" s="24"/>
      <c r="G15" s="24"/>
      <c r="H15" s="24"/>
      <c r="I15" s="24"/>
      <c r="J15" s="26"/>
    </row>
    <row r="16" spans="1:11" x14ac:dyDescent="0.3">
      <c r="A16" s="23">
        <v>5</v>
      </c>
      <c r="B16" s="24"/>
      <c r="C16" s="25"/>
      <c r="D16" s="25"/>
      <c r="E16" s="25"/>
      <c r="F16" s="24"/>
      <c r="G16" s="24"/>
      <c r="H16" s="24"/>
      <c r="I16" s="24"/>
      <c r="J16" s="26"/>
    </row>
    <row r="17" spans="1:10" x14ac:dyDescent="0.3">
      <c r="A17" s="23">
        <v>6</v>
      </c>
      <c r="B17" s="24"/>
      <c r="C17" s="25"/>
      <c r="D17" s="25"/>
      <c r="E17" s="25"/>
      <c r="F17" s="24"/>
      <c r="G17" s="24"/>
      <c r="H17" s="24"/>
      <c r="I17" s="24"/>
      <c r="J17" s="26"/>
    </row>
    <row r="18" spans="1:10" x14ac:dyDescent="0.3">
      <c r="A18" s="23">
        <v>7</v>
      </c>
      <c r="B18" s="24"/>
      <c r="C18" s="25"/>
      <c r="D18" s="25"/>
      <c r="E18" s="25"/>
      <c r="F18" s="24"/>
      <c r="G18" s="24"/>
      <c r="H18" s="24"/>
      <c r="I18" s="24"/>
      <c r="J18" s="26"/>
    </row>
    <row r="19" spans="1:10" x14ac:dyDescent="0.3">
      <c r="A19" s="23">
        <v>8</v>
      </c>
      <c r="B19" s="24"/>
      <c r="C19" s="25"/>
      <c r="D19" s="25"/>
      <c r="E19" s="25"/>
      <c r="F19" s="24"/>
      <c r="G19" s="24"/>
      <c r="H19" s="24"/>
      <c r="I19" s="24"/>
      <c r="J19" s="26"/>
    </row>
    <row r="20" spans="1:10" x14ac:dyDescent="0.3">
      <c r="A20" s="23">
        <v>9</v>
      </c>
      <c r="B20" s="24"/>
      <c r="C20" s="25"/>
      <c r="D20" s="25"/>
      <c r="E20" s="25"/>
      <c r="F20" s="24"/>
      <c r="G20" s="24"/>
      <c r="H20" s="24"/>
      <c r="I20" s="24"/>
      <c r="J20" s="26"/>
    </row>
    <row r="21" spans="1:10" x14ac:dyDescent="0.3">
      <c r="A21" s="23">
        <v>10</v>
      </c>
      <c r="B21" s="24"/>
      <c r="C21" s="25"/>
      <c r="D21" s="25"/>
      <c r="E21" s="25"/>
      <c r="F21" s="24"/>
      <c r="G21" s="24"/>
      <c r="H21" s="24"/>
      <c r="I21" s="24"/>
      <c r="J21" s="26"/>
    </row>
    <row r="22" spans="1:10" x14ac:dyDescent="0.3">
      <c r="A22" s="23" t="s">
        <v>63</v>
      </c>
      <c r="B22" s="24"/>
      <c r="C22" s="25"/>
      <c r="D22" s="25"/>
      <c r="E22" s="25"/>
      <c r="F22" s="24"/>
      <c r="G22" s="24"/>
      <c r="H22" s="24"/>
      <c r="I22" s="24"/>
      <c r="J22" s="26"/>
    </row>
  </sheetData>
  <mergeCells count="8">
    <mergeCell ref="I9:I10"/>
    <mergeCell ref="J9:J10"/>
    <mergeCell ref="A9:A10"/>
    <mergeCell ref="B9:B10"/>
    <mergeCell ref="C9:E9"/>
    <mergeCell ref="F9:F10"/>
    <mergeCell ref="G9:G10"/>
    <mergeCell ref="H9:H10"/>
  </mergeCells>
  <conditionalFormatting sqref="C12:E12">
    <cfRule type="duplicateValues" dxfId="27" priority="11"/>
  </conditionalFormatting>
  <conditionalFormatting sqref="C13:E13">
    <cfRule type="duplicateValues" dxfId="26" priority="10"/>
  </conditionalFormatting>
  <conditionalFormatting sqref="C19:E19">
    <cfRule type="duplicateValues" dxfId="25" priority="9"/>
  </conditionalFormatting>
  <conditionalFormatting sqref="C20:E20">
    <cfRule type="duplicateValues" dxfId="24" priority="8"/>
  </conditionalFormatting>
  <conditionalFormatting sqref="C21:E21">
    <cfRule type="duplicateValues" dxfId="23" priority="7"/>
  </conditionalFormatting>
  <conditionalFormatting sqref="C22:E22">
    <cfRule type="duplicateValues" dxfId="22" priority="6"/>
  </conditionalFormatting>
  <conditionalFormatting sqref="C18:E18">
    <cfRule type="duplicateValues" dxfId="21" priority="5"/>
  </conditionalFormatting>
  <conditionalFormatting sqref="C17:E17">
    <cfRule type="duplicateValues" dxfId="20" priority="4"/>
  </conditionalFormatting>
  <conditionalFormatting sqref="C16:E16">
    <cfRule type="duplicateValues" dxfId="19" priority="3"/>
  </conditionalFormatting>
  <conditionalFormatting sqref="C15:E15">
    <cfRule type="duplicateValues" dxfId="18" priority="2"/>
  </conditionalFormatting>
  <conditionalFormatting sqref="C14:E14">
    <cfRule type="duplicateValues" dxfId="17" priority="1"/>
  </conditionalFormatting>
  <dataValidations count="1">
    <dataValidation type="list" allowBlank="1" showInputMessage="1" showErrorMessage="1" sqref="C12:E22" xr:uid="{00000000-0002-0000-0400-000000000000}">
      <formula1>$B$6:$B$7</formula1>
    </dataValidation>
  </dataValidations>
  <hyperlinks>
    <hyperlink ref="K1" location="'Daftar Tabel'!A1" display="&lt;&lt;&lt; Daftar Tabel" xr:uid="{00000000-0004-0000-0400-000000000000}"/>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2"/>
  <sheetViews>
    <sheetView workbookViewId="0">
      <pane ySplit="11" topLeftCell="A12" activePane="bottomLeft" state="frozen"/>
      <selection activeCell="A3" sqref="A3:XFD3"/>
      <selection pane="bottomLeft" activeCell="F19" sqref="F19"/>
    </sheetView>
  </sheetViews>
  <sheetFormatPr defaultColWidth="8.88671875" defaultRowHeight="14.4" x14ac:dyDescent="0.3"/>
  <cols>
    <col min="1" max="1" width="5.6640625" style="3" customWidth="1"/>
    <col min="2" max="2" width="26.109375" style="3" customWidth="1"/>
    <col min="3" max="5" width="8.88671875" style="3"/>
    <col min="6" max="7" width="25.109375" style="3" customWidth="1"/>
    <col min="8" max="8" width="13.109375" style="3" customWidth="1"/>
    <col min="9" max="9" width="18.5546875" style="3" customWidth="1"/>
    <col min="10" max="11" width="14.5546875" style="3" bestFit="1" customWidth="1"/>
    <col min="12" max="16384" width="8.88671875" style="3"/>
  </cols>
  <sheetData>
    <row r="1" spans="1:11" x14ac:dyDescent="0.3">
      <c r="A1" s="3" t="s">
        <v>13</v>
      </c>
      <c r="K1" s="20" t="s">
        <v>14</v>
      </c>
    </row>
    <row r="3" spans="1:11" x14ac:dyDescent="0.3">
      <c r="A3" s="3" t="s">
        <v>374</v>
      </c>
    </row>
    <row r="4" spans="1:11" ht="13.95" hidden="1" customHeight="1" x14ac:dyDescent="0.3"/>
    <row r="5" spans="1:11" hidden="1" x14ac:dyDescent="0.3">
      <c r="B5" s="3" t="s">
        <v>15</v>
      </c>
    </row>
    <row r="6" spans="1:11" hidden="1" x14ac:dyDescent="0.3"/>
    <row r="7" spans="1:11" hidden="1" x14ac:dyDescent="0.3">
      <c r="B7" s="3" t="s">
        <v>16</v>
      </c>
    </row>
    <row r="8" spans="1:11" hidden="1" x14ac:dyDescent="0.3"/>
    <row r="9" spans="1:11" ht="23.1" customHeight="1" x14ac:dyDescent="0.3">
      <c r="A9" s="171" t="s">
        <v>17</v>
      </c>
      <c r="B9" s="171" t="s">
        <v>18</v>
      </c>
      <c r="C9" s="171" t="s">
        <v>19</v>
      </c>
      <c r="D9" s="171"/>
      <c r="E9" s="171"/>
      <c r="F9" s="171" t="s">
        <v>20</v>
      </c>
      <c r="G9" s="171" t="s">
        <v>21</v>
      </c>
      <c r="H9" s="171" t="s">
        <v>22</v>
      </c>
      <c r="I9" s="171" t="s">
        <v>23</v>
      </c>
      <c r="J9" s="171" t="s">
        <v>24</v>
      </c>
    </row>
    <row r="10" spans="1:11" ht="38.4" customHeight="1" x14ac:dyDescent="0.3">
      <c r="A10" s="171"/>
      <c r="B10" s="171"/>
      <c r="C10" s="21" t="s">
        <v>25</v>
      </c>
      <c r="D10" s="21" t="s">
        <v>26</v>
      </c>
      <c r="E10" s="21" t="s">
        <v>27</v>
      </c>
      <c r="F10" s="171"/>
      <c r="G10" s="171"/>
      <c r="H10" s="171"/>
      <c r="I10" s="171"/>
      <c r="J10" s="171"/>
    </row>
    <row r="11" spans="1:11" x14ac:dyDescent="0.3">
      <c r="A11" s="22">
        <v>1</v>
      </c>
      <c r="B11" s="22">
        <v>2</v>
      </c>
      <c r="C11" s="22">
        <v>3</v>
      </c>
      <c r="D11" s="22">
        <v>4</v>
      </c>
      <c r="E11" s="22">
        <v>5</v>
      </c>
      <c r="F11" s="22">
        <v>6</v>
      </c>
      <c r="G11" s="22">
        <v>7</v>
      </c>
      <c r="H11" s="22">
        <v>8</v>
      </c>
      <c r="I11" s="22">
        <v>9</v>
      </c>
      <c r="J11" s="22">
        <v>10</v>
      </c>
    </row>
    <row r="12" spans="1:11" x14ac:dyDescent="0.3">
      <c r="A12" s="23">
        <v>1</v>
      </c>
      <c r="B12" s="24"/>
      <c r="C12" s="25"/>
      <c r="D12" s="25"/>
      <c r="E12" s="25"/>
      <c r="F12" s="24"/>
      <c r="G12" s="24"/>
      <c r="H12" s="24"/>
      <c r="I12" s="24"/>
      <c r="J12" s="26"/>
    </row>
    <row r="13" spans="1:11" x14ac:dyDescent="0.3">
      <c r="A13" s="23">
        <v>2</v>
      </c>
      <c r="B13" s="24"/>
      <c r="C13" s="25"/>
      <c r="D13" s="25"/>
      <c r="E13" s="25"/>
      <c r="F13" s="24"/>
      <c r="G13" s="24"/>
      <c r="H13" s="24"/>
      <c r="I13" s="24"/>
      <c r="J13" s="26"/>
    </row>
    <row r="14" spans="1:11" x14ac:dyDescent="0.3">
      <c r="A14" s="23">
        <v>3</v>
      </c>
      <c r="B14" s="24"/>
      <c r="C14" s="25"/>
      <c r="D14" s="25"/>
      <c r="E14" s="25"/>
      <c r="F14" s="24"/>
      <c r="G14" s="24"/>
      <c r="H14" s="24"/>
      <c r="I14" s="24"/>
      <c r="J14" s="26"/>
    </row>
    <row r="15" spans="1:11" x14ac:dyDescent="0.3">
      <c r="A15" s="23">
        <v>4</v>
      </c>
      <c r="B15" s="24"/>
      <c r="C15" s="25"/>
      <c r="D15" s="25"/>
      <c r="E15" s="25"/>
      <c r="F15" s="24"/>
      <c r="G15" s="24"/>
      <c r="H15" s="24"/>
      <c r="I15" s="24"/>
      <c r="J15" s="26"/>
    </row>
    <row r="16" spans="1:11" x14ac:dyDescent="0.3">
      <c r="A16" s="23">
        <v>5</v>
      </c>
      <c r="B16" s="24"/>
      <c r="C16" s="25"/>
      <c r="D16" s="25"/>
      <c r="E16" s="25"/>
      <c r="F16" s="24"/>
      <c r="G16" s="24"/>
      <c r="H16" s="24"/>
      <c r="I16" s="24"/>
      <c r="J16" s="26"/>
    </row>
    <row r="17" spans="1:10" x14ac:dyDescent="0.3">
      <c r="A17" s="23">
        <v>6</v>
      </c>
      <c r="B17" s="24"/>
      <c r="C17" s="25"/>
      <c r="D17" s="25"/>
      <c r="E17" s="25"/>
      <c r="F17" s="24"/>
      <c r="G17" s="24"/>
      <c r="H17" s="24"/>
      <c r="I17" s="24"/>
      <c r="J17" s="26"/>
    </row>
    <row r="18" spans="1:10" x14ac:dyDescent="0.3">
      <c r="A18" s="23">
        <v>7</v>
      </c>
      <c r="B18" s="24"/>
      <c r="C18" s="25"/>
      <c r="D18" s="25"/>
      <c r="E18" s="25"/>
      <c r="F18" s="24"/>
      <c r="G18" s="24"/>
      <c r="H18" s="24"/>
      <c r="I18" s="24"/>
      <c r="J18" s="26"/>
    </row>
    <row r="19" spans="1:10" x14ac:dyDescent="0.3">
      <c r="A19" s="23">
        <v>8</v>
      </c>
      <c r="B19" s="24"/>
      <c r="C19" s="25"/>
      <c r="D19" s="25"/>
      <c r="E19" s="25"/>
      <c r="F19" s="24"/>
      <c r="G19" s="24"/>
      <c r="H19" s="24"/>
      <c r="I19" s="24"/>
      <c r="J19" s="26"/>
    </row>
    <row r="20" spans="1:10" x14ac:dyDescent="0.3">
      <c r="A20" s="23">
        <v>9</v>
      </c>
      <c r="B20" s="24"/>
      <c r="C20" s="25"/>
      <c r="D20" s="25"/>
      <c r="E20" s="25"/>
      <c r="F20" s="24"/>
      <c r="G20" s="24"/>
      <c r="H20" s="24"/>
      <c r="I20" s="24"/>
      <c r="J20" s="26"/>
    </row>
    <row r="21" spans="1:10" x14ac:dyDescent="0.3">
      <c r="A21" s="23">
        <v>10</v>
      </c>
      <c r="B21" s="24"/>
      <c r="C21" s="25"/>
      <c r="D21" s="25"/>
      <c r="E21" s="25"/>
      <c r="F21" s="24"/>
      <c r="G21" s="24"/>
      <c r="H21" s="24"/>
      <c r="I21" s="24"/>
      <c r="J21" s="26"/>
    </row>
    <row r="22" spans="1:10" x14ac:dyDescent="0.3">
      <c r="A22" s="23" t="s">
        <v>63</v>
      </c>
      <c r="B22" s="24"/>
      <c r="C22" s="25"/>
      <c r="D22" s="25"/>
      <c r="E22" s="25"/>
      <c r="F22" s="24"/>
      <c r="G22" s="24"/>
      <c r="H22" s="24"/>
      <c r="I22" s="24"/>
      <c r="J22" s="26"/>
    </row>
  </sheetData>
  <mergeCells count="8">
    <mergeCell ref="I9:I10"/>
    <mergeCell ref="J9:J10"/>
    <mergeCell ref="A9:A10"/>
    <mergeCell ref="B9:B10"/>
    <mergeCell ref="C9:E9"/>
    <mergeCell ref="F9:F10"/>
    <mergeCell ref="G9:G10"/>
    <mergeCell ref="H9:H10"/>
  </mergeCells>
  <conditionalFormatting sqref="C12:E12">
    <cfRule type="duplicateValues" dxfId="16" priority="11"/>
  </conditionalFormatting>
  <conditionalFormatting sqref="C13:E13">
    <cfRule type="duplicateValues" dxfId="15" priority="10"/>
  </conditionalFormatting>
  <conditionalFormatting sqref="C14:E14">
    <cfRule type="duplicateValues" dxfId="14" priority="9"/>
  </conditionalFormatting>
  <conditionalFormatting sqref="C20:E20">
    <cfRule type="duplicateValues" dxfId="13" priority="8"/>
  </conditionalFormatting>
  <conditionalFormatting sqref="C21:E21">
    <cfRule type="duplicateValues" dxfId="12" priority="7"/>
  </conditionalFormatting>
  <conditionalFormatting sqref="C22:E22">
    <cfRule type="duplicateValues" dxfId="11" priority="6"/>
  </conditionalFormatting>
  <conditionalFormatting sqref="C19:E19">
    <cfRule type="duplicateValues" dxfId="10" priority="5"/>
  </conditionalFormatting>
  <conditionalFormatting sqref="C18:E18">
    <cfRule type="duplicateValues" dxfId="9" priority="4"/>
  </conditionalFormatting>
  <conditionalFormatting sqref="C17:E17">
    <cfRule type="duplicateValues" dxfId="8" priority="3"/>
  </conditionalFormatting>
  <conditionalFormatting sqref="C16:E16">
    <cfRule type="duplicateValues" dxfId="7" priority="2"/>
  </conditionalFormatting>
  <conditionalFormatting sqref="C15:E15">
    <cfRule type="duplicateValues" dxfId="6" priority="1"/>
  </conditionalFormatting>
  <dataValidations count="1">
    <dataValidation type="list" allowBlank="1" showInputMessage="1" showErrorMessage="1" sqref="C12:E22" xr:uid="{00000000-0002-0000-0500-000000000000}">
      <formula1>$B$6:$B$7</formula1>
    </dataValidation>
  </dataValidations>
  <hyperlinks>
    <hyperlink ref="K1" location="'Daftar Tabel'!A1" display="&lt;&lt;&lt; Daftar Tabel" xr:uid="{00000000-0004-0000-0500-000000000000}"/>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I11"/>
  <sheetViews>
    <sheetView zoomScaleNormal="100" workbookViewId="0">
      <pane ySplit="5" topLeftCell="A6" activePane="bottomLeft" state="frozen"/>
      <selection pane="bottomLeft" activeCell="G6" sqref="G6"/>
    </sheetView>
  </sheetViews>
  <sheetFormatPr defaultColWidth="8.88671875" defaultRowHeight="14.4" x14ac:dyDescent="0.3"/>
  <cols>
    <col min="1" max="1" width="12.44140625" style="3" customWidth="1"/>
    <col min="2" max="2" width="11.109375" style="3" customWidth="1"/>
    <col min="3" max="8" width="10.5546875" style="3" customWidth="1"/>
    <col min="9" max="9" width="14.5546875" style="3" bestFit="1" customWidth="1"/>
    <col min="10" max="16384" width="8.88671875" style="3"/>
  </cols>
  <sheetData>
    <row r="1" spans="1:9" x14ac:dyDescent="0.3">
      <c r="A1" s="3" t="s">
        <v>28</v>
      </c>
      <c r="I1" s="20" t="s">
        <v>14</v>
      </c>
    </row>
    <row r="3" spans="1:9" ht="29.4" customHeight="1" x14ac:dyDescent="0.3">
      <c r="A3" s="164" t="s">
        <v>29</v>
      </c>
      <c r="B3" s="164" t="s">
        <v>30</v>
      </c>
      <c r="C3" s="166" t="s">
        <v>31</v>
      </c>
      <c r="D3" s="168"/>
      <c r="E3" s="166" t="s">
        <v>32</v>
      </c>
      <c r="F3" s="168"/>
      <c r="G3" s="166" t="s">
        <v>33</v>
      </c>
      <c r="H3" s="168"/>
    </row>
    <row r="4" spans="1:9" ht="27.6" x14ac:dyDescent="0.3">
      <c r="A4" s="165"/>
      <c r="B4" s="165"/>
      <c r="C4" s="27" t="s">
        <v>34</v>
      </c>
      <c r="D4" s="27" t="s">
        <v>35</v>
      </c>
      <c r="E4" s="27" t="s">
        <v>36</v>
      </c>
      <c r="F4" s="27" t="s">
        <v>37</v>
      </c>
      <c r="G4" s="28" t="s">
        <v>36</v>
      </c>
      <c r="H4" s="27" t="s">
        <v>37</v>
      </c>
    </row>
    <row r="5" spans="1:9" x14ac:dyDescent="0.3">
      <c r="A5" s="29">
        <v>1</v>
      </c>
      <c r="B5" s="29">
        <v>2</v>
      </c>
      <c r="C5" s="29">
        <v>3</v>
      </c>
      <c r="D5" s="29">
        <v>4</v>
      </c>
      <c r="E5" s="29">
        <v>5</v>
      </c>
      <c r="F5" s="29">
        <v>6</v>
      </c>
      <c r="G5" s="30">
        <v>7</v>
      </c>
      <c r="H5" s="29">
        <v>8</v>
      </c>
    </row>
    <row r="6" spans="1:9" x14ac:dyDescent="0.3">
      <c r="A6" s="31" t="s">
        <v>38</v>
      </c>
      <c r="B6" s="25">
        <v>110</v>
      </c>
      <c r="C6" s="25">
        <v>1299</v>
      </c>
      <c r="D6" s="25">
        <v>96</v>
      </c>
      <c r="E6" s="25">
        <v>96</v>
      </c>
      <c r="F6" s="25">
        <v>0</v>
      </c>
      <c r="G6" s="32">
        <v>496</v>
      </c>
      <c r="H6" s="25">
        <v>0</v>
      </c>
    </row>
    <row r="7" spans="1:9" x14ac:dyDescent="0.3">
      <c r="A7" s="31" t="s">
        <v>39</v>
      </c>
      <c r="B7" s="25">
        <v>114</v>
      </c>
      <c r="C7" s="25">
        <v>1350</v>
      </c>
      <c r="D7" s="25">
        <v>105</v>
      </c>
      <c r="E7" s="25">
        <v>105</v>
      </c>
      <c r="F7" s="25">
        <v>0</v>
      </c>
      <c r="G7" s="32">
        <v>474</v>
      </c>
      <c r="H7" s="25">
        <v>0</v>
      </c>
    </row>
    <row r="8" spans="1:9" x14ac:dyDescent="0.3">
      <c r="A8" s="31" t="s">
        <v>40</v>
      </c>
      <c r="B8" s="25">
        <v>110</v>
      </c>
      <c r="C8" s="25">
        <v>1634</v>
      </c>
      <c r="D8" s="25">
        <v>91</v>
      </c>
      <c r="E8" s="25">
        <v>91</v>
      </c>
      <c r="F8" s="25">
        <v>0</v>
      </c>
      <c r="G8" s="32">
        <v>508</v>
      </c>
      <c r="H8" s="25">
        <v>0</v>
      </c>
    </row>
    <row r="9" spans="1:9" x14ac:dyDescent="0.3">
      <c r="A9" s="31" t="s">
        <v>41</v>
      </c>
      <c r="B9" s="25">
        <v>110</v>
      </c>
      <c r="C9" s="25">
        <v>1350</v>
      </c>
      <c r="D9" s="25">
        <v>96</v>
      </c>
      <c r="E9" s="25">
        <v>96</v>
      </c>
      <c r="F9" s="25">
        <v>0</v>
      </c>
      <c r="G9" s="32">
        <v>531</v>
      </c>
      <c r="H9" s="25">
        <v>0</v>
      </c>
    </row>
    <row r="10" spans="1:9" x14ac:dyDescent="0.3">
      <c r="A10" s="31" t="s">
        <v>12</v>
      </c>
      <c r="B10" s="25">
        <v>110</v>
      </c>
      <c r="C10" s="25"/>
      <c r="D10" s="25">
        <v>99</v>
      </c>
      <c r="E10" s="25">
        <v>99</v>
      </c>
      <c r="F10" s="25">
        <v>0</v>
      </c>
      <c r="G10" s="32">
        <v>579</v>
      </c>
      <c r="H10" s="25">
        <v>0</v>
      </c>
    </row>
    <row r="11" spans="1:9" x14ac:dyDescent="0.3">
      <c r="A11" s="172" t="s">
        <v>42</v>
      </c>
      <c r="B11" s="173"/>
      <c r="C11" s="33">
        <f>SUM(C6:C9)</f>
        <v>5633</v>
      </c>
      <c r="D11" s="149">
        <f t="shared" ref="D11:H11" si="0">SUM(D6:D9)</f>
        <v>388</v>
      </c>
      <c r="E11" s="149">
        <f t="shared" si="0"/>
        <v>388</v>
      </c>
      <c r="F11" s="149">
        <f t="shared" si="0"/>
        <v>0</v>
      </c>
      <c r="G11" s="149">
        <f t="shared" si="0"/>
        <v>2009</v>
      </c>
      <c r="H11" s="149">
        <f t="shared" si="0"/>
        <v>0</v>
      </c>
    </row>
  </sheetData>
  <mergeCells count="6">
    <mergeCell ref="G3:H3"/>
    <mergeCell ref="A11:B11"/>
    <mergeCell ref="A3:A4"/>
    <mergeCell ref="B3:B4"/>
    <mergeCell ref="C3:D3"/>
    <mergeCell ref="E3:F3"/>
  </mergeCells>
  <hyperlinks>
    <hyperlink ref="I1" location="'Daftar Tabel'!A1" display="&lt;&lt;&lt; Daftar Tabel" xr:uid="{00000000-0004-0000-0600-000000000000}"/>
  </hyperlink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workbookViewId="0">
      <selection activeCell="B7" sqref="B7"/>
    </sheetView>
  </sheetViews>
  <sheetFormatPr defaultColWidth="8.88671875" defaultRowHeight="14.4" x14ac:dyDescent="0.3"/>
  <cols>
    <col min="1" max="1" width="5.6640625" style="99" customWidth="1"/>
    <col min="2" max="2" width="22.33203125" style="99" customWidth="1"/>
    <col min="3" max="11" width="9.88671875" style="99" customWidth="1"/>
    <col min="12" max="12" width="14.6640625" style="99" bestFit="1" customWidth="1"/>
    <col min="13" max="16384" width="8.88671875" style="99"/>
  </cols>
  <sheetData>
    <row r="1" spans="1:12" s="97" customFormat="1" x14ac:dyDescent="0.3">
      <c r="A1" s="97" t="s">
        <v>309</v>
      </c>
      <c r="L1" s="98" t="s">
        <v>14</v>
      </c>
    </row>
    <row r="3" spans="1:12" s="3" customFormat="1" x14ac:dyDescent="0.3">
      <c r="A3" s="50" t="s">
        <v>378</v>
      </c>
    </row>
    <row r="4" spans="1:12" ht="26.4" customHeight="1" x14ac:dyDescent="0.3">
      <c r="A4" s="164" t="s">
        <v>17</v>
      </c>
      <c r="B4" s="174" t="s">
        <v>375</v>
      </c>
      <c r="C4" s="176" t="s">
        <v>33</v>
      </c>
      <c r="D4" s="177"/>
      <c r="E4" s="178"/>
      <c r="F4" s="176" t="s">
        <v>376</v>
      </c>
      <c r="G4" s="177"/>
      <c r="H4" s="178"/>
      <c r="I4" s="176" t="s">
        <v>377</v>
      </c>
      <c r="J4" s="177"/>
      <c r="K4" s="178"/>
    </row>
    <row r="5" spans="1:12" ht="14.4" customHeight="1" x14ac:dyDescent="0.3">
      <c r="A5" s="165"/>
      <c r="B5" s="175"/>
      <c r="C5" s="100" t="s">
        <v>40</v>
      </c>
      <c r="D5" s="100" t="s">
        <v>41</v>
      </c>
      <c r="E5" s="100" t="s">
        <v>12</v>
      </c>
      <c r="F5" s="100" t="s">
        <v>40</v>
      </c>
      <c r="G5" s="100" t="s">
        <v>41</v>
      </c>
      <c r="H5" s="100" t="s">
        <v>12</v>
      </c>
      <c r="I5" s="100" t="s">
        <v>40</v>
      </c>
      <c r="J5" s="100" t="s">
        <v>41</v>
      </c>
      <c r="K5" s="100" t="s">
        <v>12</v>
      </c>
    </row>
    <row r="6" spans="1:12" x14ac:dyDescent="0.3">
      <c r="A6" s="101">
        <v>1</v>
      </c>
      <c r="B6" s="101">
        <v>2</v>
      </c>
      <c r="C6" s="101">
        <v>3</v>
      </c>
      <c r="D6" s="101">
        <v>4</v>
      </c>
      <c r="E6" s="101">
        <v>5</v>
      </c>
      <c r="F6" s="101">
        <v>6</v>
      </c>
      <c r="G6" s="101">
        <v>7</v>
      </c>
      <c r="H6" s="101">
        <v>8</v>
      </c>
      <c r="I6" s="101">
        <v>9</v>
      </c>
      <c r="J6" s="101">
        <v>10</v>
      </c>
      <c r="K6" s="101">
        <v>11</v>
      </c>
    </row>
    <row r="7" spans="1:12" x14ac:dyDescent="0.3">
      <c r="A7" s="31">
        <v>1</v>
      </c>
      <c r="B7" s="34"/>
      <c r="C7" s="25"/>
      <c r="D7" s="25"/>
      <c r="E7" s="25"/>
      <c r="F7" s="25">
        <v>0</v>
      </c>
      <c r="G7" s="25">
        <v>0</v>
      </c>
      <c r="H7" s="25">
        <v>0</v>
      </c>
      <c r="I7" s="25">
        <v>0</v>
      </c>
      <c r="J7" s="25">
        <v>0</v>
      </c>
      <c r="K7" s="25">
        <v>0</v>
      </c>
    </row>
    <row r="8" spans="1:12" x14ac:dyDescent="0.3">
      <c r="A8" s="31">
        <v>2</v>
      </c>
      <c r="B8" s="34"/>
      <c r="C8" s="25"/>
      <c r="D8" s="25"/>
      <c r="E8" s="25"/>
      <c r="F8" s="25"/>
      <c r="G8" s="25"/>
      <c r="H8" s="25"/>
      <c r="I8" s="25"/>
      <c r="J8" s="25"/>
      <c r="K8" s="25"/>
    </row>
    <row r="9" spans="1:12" x14ac:dyDescent="0.3">
      <c r="A9" s="31">
        <v>3</v>
      </c>
      <c r="B9" s="34"/>
      <c r="C9" s="25"/>
      <c r="D9" s="25"/>
      <c r="E9" s="25"/>
      <c r="F9" s="25"/>
      <c r="G9" s="25"/>
      <c r="H9" s="25"/>
      <c r="I9" s="25"/>
      <c r="J9" s="25"/>
      <c r="K9" s="25"/>
    </row>
    <row r="10" spans="1:12" x14ac:dyDescent="0.3">
      <c r="A10" s="31">
        <v>4</v>
      </c>
      <c r="B10" s="34"/>
      <c r="C10" s="25"/>
      <c r="D10" s="25"/>
      <c r="E10" s="25"/>
      <c r="F10" s="25"/>
      <c r="G10" s="25"/>
      <c r="H10" s="25"/>
      <c r="I10" s="25"/>
      <c r="J10" s="25"/>
      <c r="K10" s="25"/>
    </row>
    <row r="11" spans="1:12" x14ac:dyDescent="0.3">
      <c r="A11" s="31">
        <v>5</v>
      </c>
      <c r="B11" s="34"/>
      <c r="C11" s="25"/>
      <c r="D11" s="25"/>
      <c r="E11" s="25"/>
      <c r="F11" s="25"/>
      <c r="G11" s="25"/>
      <c r="H11" s="25"/>
      <c r="I11" s="25"/>
      <c r="J11" s="25"/>
      <c r="K11" s="25"/>
    </row>
    <row r="12" spans="1:12" x14ac:dyDescent="0.3">
      <c r="A12" s="31">
        <v>6</v>
      </c>
      <c r="B12" s="34"/>
      <c r="C12" s="25"/>
      <c r="D12" s="25"/>
      <c r="E12" s="25"/>
      <c r="F12" s="25"/>
      <c r="G12" s="25"/>
      <c r="H12" s="25"/>
      <c r="I12" s="25"/>
      <c r="J12" s="25"/>
      <c r="K12" s="25"/>
    </row>
    <row r="13" spans="1:12" x14ac:dyDescent="0.3">
      <c r="A13" s="31">
        <v>7</v>
      </c>
      <c r="B13" s="34"/>
      <c r="C13" s="25"/>
      <c r="D13" s="25"/>
      <c r="E13" s="25"/>
      <c r="F13" s="25"/>
      <c r="G13" s="25"/>
      <c r="H13" s="25"/>
      <c r="I13" s="25"/>
      <c r="J13" s="25"/>
      <c r="K13" s="25"/>
    </row>
    <row r="14" spans="1:12" x14ac:dyDescent="0.3">
      <c r="A14" s="31">
        <v>8</v>
      </c>
      <c r="B14" s="34"/>
      <c r="C14" s="25"/>
      <c r="D14" s="25"/>
      <c r="E14" s="25"/>
      <c r="F14" s="25"/>
      <c r="G14" s="25"/>
      <c r="H14" s="25"/>
      <c r="I14" s="25"/>
      <c r="J14" s="25"/>
      <c r="K14" s="25"/>
    </row>
    <row r="15" spans="1:12" x14ac:dyDescent="0.3">
      <c r="A15" s="31">
        <v>9</v>
      </c>
      <c r="B15" s="34"/>
      <c r="C15" s="25"/>
      <c r="D15" s="25"/>
      <c r="E15" s="25"/>
      <c r="F15" s="25"/>
      <c r="G15" s="25"/>
      <c r="H15" s="25"/>
      <c r="I15" s="25"/>
      <c r="J15" s="25"/>
      <c r="K15" s="25"/>
    </row>
    <row r="16" spans="1:12" x14ac:dyDescent="0.3">
      <c r="A16" s="31">
        <v>10</v>
      </c>
      <c r="B16" s="34"/>
      <c r="C16" s="25"/>
      <c r="D16" s="25"/>
      <c r="E16" s="25"/>
      <c r="F16" s="25"/>
      <c r="G16" s="25"/>
      <c r="H16" s="25"/>
      <c r="I16" s="25"/>
      <c r="J16" s="25"/>
      <c r="K16" s="25"/>
    </row>
    <row r="17" spans="1:11" x14ac:dyDescent="0.3">
      <c r="A17" s="31" t="s">
        <v>90</v>
      </c>
      <c r="B17" s="34"/>
      <c r="C17" s="25"/>
      <c r="D17" s="25"/>
      <c r="E17" s="25"/>
      <c r="F17" s="25"/>
      <c r="G17" s="25"/>
      <c r="H17" s="25"/>
      <c r="I17" s="25"/>
      <c r="J17" s="25"/>
      <c r="K17" s="25"/>
    </row>
  </sheetData>
  <mergeCells count="5">
    <mergeCell ref="A4:A5"/>
    <mergeCell ref="B4:B5"/>
    <mergeCell ref="C4:E4"/>
    <mergeCell ref="F4:H4"/>
    <mergeCell ref="I4:K4"/>
  </mergeCells>
  <hyperlinks>
    <hyperlink ref="L1" location="'Daftar Tabel'!A1" display="&lt;&lt;&lt; Daftar Tabel"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N34"/>
  <sheetViews>
    <sheetView zoomScale="98" zoomScaleNormal="98" workbookViewId="0">
      <pane xSplit="1" ySplit="13" topLeftCell="B28" activePane="bottomRight" state="frozen"/>
      <selection pane="topRight" activeCell="B1" sqref="B1"/>
      <selection pane="bottomLeft" activeCell="A6" sqref="A6"/>
      <selection pane="bottomRight" activeCell="B30" sqref="B30"/>
    </sheetView>
  </sheetViews>
  <sheetFormatPr defaultColWidth="8.88671875" defaultRowHeight="14.4" x14ac:dyDescent="0.3"/>
  <cols>
    <col min="1" max="1" width="5.5546875" style="3" customWidth="1"/>
    <col min="2" max="2" width="16.109375" style="3" customWidth="1"/>
    <col min="3" max="4" width="10.5546875" style="3" customWidth="1"/>
    <col min="5" max="5" width="11.88671875" style="3" customWidth="1"/>
    <col min="6" max="7" width="12.5546875" style="3" customWidth="1"/>
    <col min="8" max="8" width="10.5546875" style="3" customWidth="1"/>
    <col min="9" max="9" width="11.5546875" style="3" customWidth="1"/>
    <col min="10" max="10" width="13.6640625" style="3" customWidth="1"/>
    <col min="11" max="11" width="47.5546875" style="3" customWidth="1"/>
    <col min="12" max="12" width="14.44140625" style="3" customWidth="1"/>
    <col min="13" max="13" width="43" style="3" customWidth="1"/>
    <col min="14" max="14" width="14.5546875" style="3" bestFit="1" customWidth="1"/>
    <col min="15" max="16384" width="8.88671875" style="3"/>
  </cols>
  <sheetData>
    <row r="1" spans="1:14" x14ac:dyDescent="0.3">
      <c r="A1" s="3" t="s">
        <v>45</v>
      </c>
      <c r="N1" s="20" t="s">
        <v>14</v>
      </c>
    </row>
    <row r="3" spans="1:14" hidden="1" x14ac:dyDescent="0.3">
      <c r="G3" s="3" t="s">
        <v>15</v>
      </c>
      <c r="H3" s="3" t="s">
        <v>278</v>
      </c>
    </row>
    <row r="4" spans="1:14" hidden="1" x14ac:dyDescent="0.3"/>
    <row r="5" spans="1:14" hidden="1" x14ac:dyDescent="0.3">
      <c r="G5" s="3" t="s">
        <v>16</v>
      </c>
      <c r="H5" s="3" t="s">
        <v>280</v>
      </c>
    </row>
    <row r="6" spans="1:14" hidden="1" x14ac:dyDescent="0.3">
      <c r="H6" s="3" t="s">
        <v>279</v>
      </c>
    </row>
    <row r="7" spans="1:14" hidden="1" x14ac:dyDescent="0.3">
      <c r="H7" s="3" t="s">
        <v>281</v>
      </c>
    </row>
    <row r="8" spans="1:14" hidden="1" x14ac:dyDescent="0.3">
      <c r="H8" s="3" t="s">
        <v>282</v>
      </c>
    </row>
    <row r="9" spans="1:14" hidden="1" x14ac:dyDescent="0.3">
      <c r="H9" s="3" t="s">
        <v>283</v>
      </c>
    </row>
    <row r="10" spans="1:14" hidden="1" x14ac:dyDescent="0.3"/>
    <row r="11" spans="1:14" x14ac:dyDescent="0.3">
      <c r="A11" s="164" t="s">
        <v>17</v>
      </c>
      <c r="B11" s="164" t="s">
        <v>46</v>
      </c>
      <c r="C11" s="164" t="s">
        <v>379</v>
      </c>
      <c r="D11" s="166" t="s">
        <v>47</v>
      </c>
      <c r="E11" s="181"/>
      <c r="F11" s="164" t="s">
        <v>48</v>
      </c>
      <c r="G11" s="164" t="s">
        <v>49</v>
      </c>
      <c r="H11" s="164" t="s">
        <v>50</v>
      </c>
      <c r="I11" s="164" t="s">
        <v>51</v>
      </c>
      <c r="J11" s="164" t="s">
        <v>52</v>
      </c>
      <c r="K11" s="164" t="s">
        <v>53</v>
      </c>
      <c r="L11" s="164" t="s">
        <v>54</v>
      </c>
      <c r="M11" s="164" t="s">
        <v>55</v>
      </c>
    </row>
    <row r="12" spans="1:14" ht="55.2" x14ac:dyDescent="0.3">
      <c r="A12" s="165"/>
      <c r="B12" s="165"/>
      <c r="C12" s="165"/>
      <c r="D12" s="27" t="s">
        <v>276</v>
      </c>
      <c r="E12" s="27" t="s">
        <v>277</v>
      </c>
      <c r="F12" s="165"/>
      <c r="G12" s="165"/>
      <c r="H12" s="165"/>
      <c r="I12" s="165"/>
      <c r="J12" s="165"/>
      <c r="K12" s="165"/>
      <c r="L12" s="165"/>
      <c r="M12" s="165"/>
    </row>
    <row r="13" spans="1:14" x14ac:dyDescent="0.3">
      <c r="A13" s="29">
        <v>1</v>
      </c>
      <c r="B13" s="29">
        <v>2</v>
      </c>
      <c r="C13" s="29">
        <v>3</v>
      </c>
      <c r="D13" s="179">
        <v>4</v>
      </c>
      <c r="E13" s="180"/>
      <c r="F13" s="29">
        <v>5</v>
      </c>
      <c r="G13" s="29">
        <v>6</v>
      </c>
      <c r="H13" s="29">
        <v>7</v>
      </c>
      <c r="I13" s="29">
        <v>8</v>
      </c>
      <c r="J13" s="29">
        <v>9</v>
      </c>
      <c r="K13" s="29">
        <v>10</v>
      </c>
      <c r="L13" s="29">
        <v>11</v>
      </c>
      <c r="M13" s="29">
        <v>12</v>
      </c>
    </row>
    <row r="14" spans="1:14" ht="69" x14ac:dyDescent="0.3">
      <c r="A14" s="31">
        <v>1</v>
      </c>
      <c r="B14" s="34" t="s">
        <v>436</v>
      </c>
      <c r="C14" s="114" t="s">
        <v>437</v>
      </c>
      <c r="D14" s="34" t="s">
        <v>438</v>
      </c>
      <c r="E14" s="35" t="s">
        <v>439</v>
      </c>
      <c r="F14" s="35" t="s">
        <v>638</v>
      </c>
      <c r="G14" s="25" t="s">
        <v>16</v>
      </c>
      <c r="H14" s="25" t="s">
        <v>283</v>
      </c>
      <c r="I14" s="25" t="s">
        <v>16</v>
      </c>
      <c r="J14" s="25" t="s">
        <v>494</v>
      </c>
      <c r="K14" s="35" t="s">
        <v>502</v>
      </c>
      <c r="L14" s="25" t="s">
        <v>16</v>
      </c>
      <c r="M14" s="35" t="s">
        <v>530</v>
      </c>
    </row>
    <row r="15" spans="1:14" ht="96.6" x14ac:dyDescent="0.3">
      <c r="A15" s="31">
        <v>2</v>
      </c>
      <c r="B15" s="34" t="s">
        <v>440</v>
      </c>
      <c r="C15" s="114" t="s">
        <v>441</v>
      </c>
      <c r="D15" s="34" t="s">
        <v>438</v>
      </c>
      <c r="E15" s="34" t="s">
        <v>442</v>
      </c>
      <c r="F15" s="140" t="s">
        <v>639</v>
      </c>
      <c r="G15" s="25" t="s">
        <v>16</v>
      </c>
      <c r="H15" s="25" t="s">
        <v>283</v>
      </c>
      <c r="I15" s="25" t="s">
        <v>16</v>
      </c>
      <c r="J15" s="25"/>
      <c r="K15" s="35" t="s">
        <v>498</v>
      </c>
      <c r="L15" s="25" t="s">
        <v>16</v>
      </c>
      <c r="M15" s="117" t="s">
        <v>532</v>
      </c>
    </row>
    <row r="16" spans="1:14" ht="55.2" x14ac:dyDescent="0.3">
      <c r="A16" s="31">
        <v>3</v>
      </c>
      <c r="B16" s="35" t="s">
        <v>443</v>
      </c>
      <c r="C16" s="115" t="s">
        <v>444</v>
      </c>
      <c r="D16" s="35" t="s">
        <v>445</v>
      </c>
      <c r="E16" s="35" t="s">
        <v>446</v>
      </c>
      <c r="F16" s="35" t="s">
        <v>640</v>
      </c>
      <c r="G16" s="25"/>
      <c r="H16" s="25" t="s">
        <v>283</v>
      </c>
      <c r="I16" s="25" t="s">
        <v>16</v>
      </c>
      <c r="J16" s="25" t="s">
        <v>495</v>
      </c>
      <c r="K16" s="35" t="s">
        <v>899</v>
      </c>
      <c r="L16" s="25" t="s">
        <v>16</v>
      </c>
      <c r="M16" s="35" t="s">
        <v>516</v>
      </c>
    </row>
    <row r="17" spans="1:13" ht="55.2" x14ac:dyDescent="0.3">
      <c r="A17" s="31">
        <v>4</v>
      </c>
      <c r="B17" s="35" t="s">
        <v>447</v>
      </c>
      <c r="C17" s="115" t="s">
        <v>448</v>
      </c>
      <c r="D17" s="35" t="s">
        <v>449</v>
      </c>
      <c r="E17" s="35" t="s">
        <v>898</v>
      </c>
      <c r="F17" s="35" t="s">
        <v>639</v>
      </c>
      <c r="G17" s="25"/>
      <c r="H17" s="25" t="s">
        <v>283</v>
      </c>
      <c r="I17" s="25" t="s">
        <v>16</v>
      </c>
      <c r="J17" s="25"/>
      <c r="K17" s="35" t="s">
        <v>503</v>
      </c>
      <c r="L17" s="25" t="s">
        <v>16</v>
      </c>
      <c r="M17" s="35" t="s">
        <v>531</v>
      </c>
    </row>
    <row r="18" spans="1:13" ht="55.2" x14ac:dyDescent="0.3">
      <c r="A18" s="31">
        <v>5</v>
      </c>
      <c r="B18" s="35" t="s">
        <v>450</v>
      </c>
      <c r="C18" s="115" t="s">
        <v>451</v>
      </c>
      <c r="D18" s="35" t="s">
        <v>452</v>
      </c>
      <c r="E18" s="35" t="s">
        <v>453</v>
      </c>
      <c r="F18" s="35" t="s">
        <v>641</v>
      </c>
      <c r="G18" s="25"/>
      <c r="H18" s="25" t="s">
        <v>283</v>
      </c>
      <c r="I18" s="25" t="s">
        <v>16</v>
      </c>
      <c r="J18" s="25"/>
      <c r="K18" s="35" t="s">
        <v>509</v>
      </c>
      <c r="L18" s="25" t="s">
        <v>16</v>
      </c>
      <c r="M18" s="35" t="s">
        <v>519</v>
      </c>
    </row>
    <row r="19" spans="1:13" ht="41.4" x14ac:dyDescent="0.3">
      <c r="A19" s="31">
        <v>6</v>
      </c>
      <c r="B19" s="35" t="s">
        <v>454</v>
      </c>
      <c r="C19" s="115" t="s">
        <v>455</v>
      </c>
      <c r="D19" s="35" t="s">
        <v>456</v>
      </c>
      <c r="E19" s="35"/>
      <c r="F19" s="35" t="s">
        <v>642</v>
      </c>
      <c r="G19" s="25"/>
      <c r="H19" s="25" t="s">
        <v>282</v>
      </c>
      <c r="I19" s="25" t="s">
        <v>16</v>
      </c>
      <c r="J19" s="25"/>
      <c r="K19" s="35" t="s">
        <v>513</v>
      </c>
      <c r="L19" s="25" t="s">
        <v>16</v>
      </c>
      <c r="M19" s="35"/>
    </row>
    <row r="20" spans="1:13" ht="41.4" x14ac:dyDescent="0.3">
      <c r="A20" s="31">
        <v>7</v>
      </c>
      <c r="B20" s="35" t="s">
        <v>457</v>
      </c>
      <c r="C20" s="115" t="s">
        <v>458</v>
      </c>
      <c r="D20" s="35" t="s">
        <v>459</v>
      </c>
      <c r="E20" s="35"/>
      <c r="F20" s="35" t="s">
        <v>605</v>
      </c>
      <c r="G20" s="25"/>
      <c r="H20" s="25" t="s">
        <v>282</v>
      </c>
      <c r="I20" s="25" t="s">
        <v>16</v>
      </c>
      <c r="J20" s="25"/>
      <c r="K20" s="35" t="s">
        <v>500</v>
      </c>
      <c r="L20" s="25" t="s">
        <v>16</v>
      </c>
      <c r="M20" s="35" t="s">
        <v>527</v>
      </c>
    </row>
    <row r="21" spans="1:13" ht="69" x14ac:dyDescent="0.3">
      <c r="A21" s="31">
        <v>8</v>
      </c>
      <c r="B21" s="35" t="s">
        <v>460</v>
      </c>
      <c r="C21" s="116" t="s">
        <v>461</v>
      </c>
      <c r="D21" s="35" t="s">
        <v>456</v>
      </c>
      <c r="E21" s="35" t="s">
        <v>462</v>
      </c>
      <c r="F21" s="35" t="s">
        <v>643</v>
      </c>
      <c r="G21" s="25"/>
      <c r="H21" s="25" t="s">
        <v>282</v>
      </c>
      <c r="I21" s="25" t="s">
        <v>16</v>
      </c>
      <c r="J21" s="25"/>
      <c r="K21" s="35" t="s">
        <v>497</v>
      </c>
      <c r="L21" s="25" t="s">
        <v>16</v>
      </c>
      <c r="M21" s="35" t="s">
        <v>518</v>
      </c>
    </row>
    <row r="22" spans="1:13" ht="55.2" x14ac:dyDescent="0.3">
      <c r="A22" s="31">
        <v>9</v>
      </c>
      <c r="B22" s="35" t="s">
        <v>463</v>
      </c>
      <c r="C22" s="116" t="s">
        <v>464</v>
      </c>
      <c r="D22" s="35" t="s">
        <v>456</v>
      </c>
      <c r="E22" s="35"/>
      <c r="F22" s="35" t="s">
        <v>643</v>
      </c>
      <c r="G22" s="25"/>
      <c r="H22" s="25" t="s">
        <v>282</v>
      </c>
      <c r="I22" s="25" t="s">
        <v>16</v>
      </c>
      <c r="J22" s="25"/>
      <c r="K22" s="35" t="s">
        <v>499</v>
      </c>
      <c r="L22" s="25" t="s">
        <v>16</v>
      </c>
      <c r="M22" s="35" t="s">
        <v>528</v>
      </c>
    </row>
    <row r="23" spans="1:13" ht="44.4" x14ac:dyDescent="0.3">
      <c r="A23" s="31">
        <v>10</v>
      </c>
      <c r="B23" s="35" t="s">
        <v>465</v>
      </c>
      <c r="C23" s="116" t="s">
        <v>466</v>
      </c>
      <c r="D23" s="35" t="s">
        <v>456</v>
      </c>
      <c r="E23" s="35" t="s">
        <v>467</v>
      </c>
      <c r="F23" s="35" t="s">
        <v>605</v>
      </c>
      <c r="G23" s="25"/>
      <c r="H23" s="25" t="s">
        <v>282</v>
      </c>
      <c r="I23" s="25" t="s">
        <v>16</v>
      </c>
      <c r="J23" s="25"/>
      <c r="K23" s="35" t="s">
        <v>515</v>
      </c>
      <c r="L23" s="25" t="s">
        <v>16</v>
      </c>
      <c r="M23" s="35" t="s">
        <v>517</v>
      </c>
    </row>
    <row r="24" spans="1:13" ht="44.4" x14ac:dyDescent="0.3">
      <c r="A24" s="31">
        <v>11</v>
      </c>
      <c r="B24" s="35" t="s">
        <v>468</v>
      </c>
      <c r="C24" s="116" t="s">
        <v>469</v>
      </c>
      <c r="D24" s="35" t="s">
        <v>470</v>
      </c>
      <c r="E24" s="35"/>
      <c r="F24" s="35" t="s">
        <v>644</v>
      </c>
      <c r="G24" s="25"/>
      <c r="H24" s="25" t="s">
        <v>282</v>
      </c>
      <c r="I24" s="25" t="s">
        <v>16</v>
      </c>
      <c r="J24" s="25"/>
      <c r="K24" s="35" t="s">
        <v>506</v>
      </c>
      <c r="L24" s="25" t="s">
        <v>16</v>
      </c>
      <c r="M24" s="35" t="s">
        <v>521</v>
      </c>
    </row>
    <row r="25" spans="1:13" ht="69" x14ac:dyDescent="0.3">
      <c r="A25" s="31">
        <v>12</v>
      </c>
      <c r="B25" s="35" t="s">
        <v>471</v>
      </c>
      <c r="C25" s="116" t="s">
        <v>472</v>
      </c>
      <c r="D25" s="35" t="s">
        <v>473</v>
      </c>
      <c r="E25" s="35" t="s">
        <v>474</v>
      </c>
      <c r="F25" s="35" t="s">
        <v>643</v>
      </c>
      <c r="G25" s="25"/>
      <c r="H25" s="25" t="s">
        <v>282</v>
      </c>
      <c r="I25" s="25" t="s">
        <v>16</v>
      </c>
      <c r="J25" s="25"/>
      <c r="K25" s="35" t="s">
        <v>512</v>
      </c>
      <c r="L25" s="25" t="s">
        <v>16</v>
      </c>
      <c r="M25" s="35" t="s">
        <v>526</v>
      </c>
    </row>
    <row r="26" spans="1:13" ht="44.4" x14ac:dyDescent="0.3">
      <c r="A26" s="31">
        <v>13</v>
      </c>
      <c r="B26" s="35" t="s">
        <v>475</v>
      </c>
      <c r="C26" s="116" t="s">
        <v>476</v>
      </c>
      <c r="D26" s="35" t="s">
        <v>449</v>
      </c>
      <c r="E26" s="35"/>
      <c r="F26" s="35" t="s">
        <v>645</v>
      </c>
      <c r="G26" s="25"/>
      <c r="H26" s="25" t="s">
        <v>282</v>
      </c>
      <c r="I26" s="25" t="s">
        <v>16</v>
      </c>
      <c r="J26" s="25"/>
      <c r="K26" s="35" t="s">
        <v>510</v>
      </c>
      <c r="L26" s="25" t="s">
        <v>16</v>
      </c>
      <c r="M26" s="35" t="s">
        <v>524</v>
      </c>
    </row>
    <row r="27" spans="1:13" ht="82.8" x14ac:dyDescent="0.3">
      <c r="A27" s="31">
        <v>14</v>
      </c>
      <c r="B27" s="35" t="s">
        <v>477</v>
      </c>
      <c r="C27" s="116" t="s">
        <v>478</v>
      </c>
      <c r="D27" s="35" t="s">
        <v>479</v>
      </c>
      <c r="E27" s="35" t="s">
        <v>480</v>
      </c>
      <c r="F27" s="35" t="s">
        <v>641</v>
      </c>
      <c r="G27" s="25"/>
      <c r="H27" s="25" t="s">
        <v>282</v>
      </c>
      <c r="I27" s="25" t="s">
        <v>16</v>
      </c>
      <c r="J27" s="25"/>
      <c r="K27" s="35" t="s">
        <v>504</v>
      </c>
      <c r="L27" s="25" t="s">
        <v>16</v>
      </c>
      <c r="M27" s="35" t="s">
        <v>529</v>
      </c>
    </row>
    <row r="28" spans="1:13" ht="44.4" x14ac:dyDescent="0.3">
      <c r="A28" s="31">
        <v>15</v>
      </c>
      <c r="B28" s="35" t="s">
        <v>514</v>
      </c>
      <c r="C28" s="116" t="s">
        <v>481</v>
      </c>
      <c r="D28" s="35" t="s">
        <v>482</v>
      </c>
      <c r="E28" s="35"/>
      <c r="F28" s="35" t="s">
        <v>605</v>
      </c>
      <c r="G28" s="25"/>
      <c r="H28" s="25" t="s">
        <v>282</v>
      </c>
      <c r="I28" s="25" t="s">
        <v>16</v>
      </c>
      <c r="J28" s="25"/>
      <c r="K28" s="35" t="s">
        <v>511</v>
      </c>
      <c r="L28" s="25" t="s">
        <v>16</v>
      </c>
      <c r="M28" s="35" t="s">
        <v>533</v>
      </c>
    </row>
    <row r="29" spans="1:13" ht="82.8" x14ac:dyDescent="0.3">
      <c r="A29" s="31">
        <v>16</v>
      </c>
      <c r="B29" s="35" t="s">
        <v>483</v>
      </c>
      <c r="C29" s="116" t="s">
        <v>484</v>
      </c>
      <c r="D29" s="35" t="s">
        <v>485</v>
      </c>
      <c r="E29" s="35" t="s">
        <v>442</v>
      </c>
      <c r="F29" s="35" t="s">
        <v>646</v>
      </c>
      <c r="G29" s="25"/>
      <c r="H29" s="25" t="s">
        <v>281</v>
      </c>
      <c r="I29" s="25" t="s">
        <v>16</v>
      </c>
      <c r="J29" s="25" t="s">
        <v>496</v>
      </c>
      <c r="K29" s="35" t="s">
        <v>507</v>
      </c>
      <c r="L29" s="25" t="s">
        <v>16</v>
      </c>
      <c r="M29" s="35" t="s">
        <v>522</v>
      </c>
    </row>
    <row r="30" spans="1:13" ht="110.4" x14ac:dyDescent="0.3">
      <c r="A30" s="31">
        <v>17</v>
      </c>
      <c r="B30" s="35" t="s">
        <v>486</v>
      </c>
      <c r="C30" s="116" t="s">
        <v>487</v>
      </c>
      <c r="D30" s="35" t="s">
        <v>452</v>
      </c>
      <c r="E30" s="35" t="s">
        <v>442</v>
      </c>
      <c r="F30" s="35" t="s">
        <v>641</v>
      </c>
      <c r="G30" s="25"/>
      <c r="H30" s="25" t="s">
        <v>281</v>
      </c>
      <c r="I30" s="25" t="s">
        <v>16</v>
      </c>
      <c r="J30" s="25"/>
      <c r="K30" s="35" t="s">
        <v>501</v>
      </c>
      <c r="L30" s="25" t="s">
        <v>16</v>
      </c>
      <c r="M30" s="35" t="s">
        <v>520</v>
      </c>
    </row>
    <row r="31" spans="1:13" ht="69" x14ac:dyDescent="0.3">
      <c r="A31" s="31">
        <v>18</v>
      </c>
      <c r="B31" s="35" t="s">
        <v>488</v>
      </c>
      <c r="C31" s="116" t="s">
        <v>489</v>
      </c>
      <c r="D31" s="35" t="s">
        <v>490</v>
      </c>
      <c r="E31" s="35"/>
      <c r="F31" s="35" t="s">
        <v>641</v>
      </c>
      <c r="G31" s="25"/>
      <c r="H31" s="25" t="s">
        <v>281</v>
      </c>
      <c r="I31" s="25" t="s">
        <v>16</v>
      </c>
      <c r="J31" s="25"/>
      <c r="K31" s="35" t="s">
        <v>508</v>
      </c>
      <c r="L31" s="25" t="s">
        <v>16</v>
      </c>
      <c r="M31" s="35" t="s">
        <v>525</v>
      </c>
    </row>
    <row r="32" spans="1:13" ht="55.2" x14ac:dyDescent="0.3">
      <c r="A32" s="31">
        <v>19</v>
      </c>
      <c r="B32" s="35" t="s">
        <v>491</v>
      </c>
      <c r="C32" s="116" t="s">
        <v>492</v>
      </c>
      <c r="D32" s="35" t="s">
        <v>473</v>
      </c>
      <c r="E32" s="35"/>
      <c r="F32" s="35" t="s">
        <v>641</v>
      </c>
      <c r="G32" s="25"/>
      <c r="H32" s="25" t="s">
        <v>281</v>
      </c>
      <c r="I32" s="25" t="s">
        <v>16</v>
      </c>
      <c r="J32" s="25"/>
      <c r="K32" s="35" t="s">
        <v>505</v>
      </c>
      <c r="L32" s="25" t="s">
        <v>16</v>
      </c>
      <c r="M32" s="35" t="s">
        <v>523</v>
      </c>
    </row>
    <row r="33" spans="1:13" ht="41.4" x14ac:dyDescent="0.3">
      <c r="A33" s="31">
        <v>20</v>
      </c>
      <c r="B33" s="35" t="s">
        <v>493</v>
      </c>
      <c r="C33" s="36"/>
      <c r="D33" s="35" t="s">
        <v>679</v>
      </c>
      <c r="E33" s="35"/>
      <c r="F33" s="35" t="s">
        <v>645</v>
      </c>
      <c r="G33" s="25"/>
      <c r="H33" s="25" t="s">
        <v>279</v>
      </c>
      <c r="I33" s="25"/>
      <c r="J33" s="25"/>
      <c r="K33" s="35" t="s">
        <v>505</v>
      </c>
      <c r="L33" s="25"/>
      <c r="M33" s="35"/>
    </row>
    <row r="34" spans="1:13" ht="15" x14ac:dyDescent="0.3">
      <c r="A34" s="31" t="s">
        <v>63</v>
      </c>
      <c r="B34" s="35"/>
      <c r="C34" s="36"/>
      <c r="D34" s="35"/>
      <c r="E34" s="35"/>
      <c r="F34" s="35"/>
      <c r="G34" s="25"/>
      <c r="H34" s="25"/>
      <c r="I34" s="25"/>
      <c r="J34" s="25"/>
      <c r="K34" s="35"/>
      <c r="L34" s="25"/>
      <c r="M34" s="35"/>
    </row>
  </sheetData>
  <mergeCells count="13">
    <mergeCell ref="L11:L12"/>
    <mergeCell ref="M11:M12"/>
    <mergeCell ref="F11:F12"/>
    <mergeCell ref="G11:G12"/>
    <mergeCell ref="H11:H12"/>
    <mergeCell ref="I11:I12"/>
    <mergeCell ref="J11:J12"/>
    <mergeCell ref="K11:K12"/>
    <mergeCell ref="D13:E13"/>
    <mergeCell ref="D11:E11"/>
    <mergeCell ref="A11:A12"/>
    <mergeCell ref="B11:B12"/>
    <mergeCell ref="C11:C12"/>
  </mergeCells>
  <dataValidations count="2">
    <dataValidation type="list" allowBlank="1" showInputMessage="1" showErrorMessage="1" sqref="G14:G34 L14:L34" xr:uid="{00000000-0002-0000-0800-000000000000}">
      <formula1>$G$4:$G$5</formula1>
    </dataValidation>
    <dataValidation type="list" allowBlank="1" showInputMessage="1" showErrorMessage="1" sqref="H14:H34" xr:uid="{00000000-0002-0000-0800-000001000000}">
      <formula1>$H$4:$H$9</formula1>
    </dataValidation>
  </dataValidations>
  <hyperlinks>
    <hyperlink ref="N1" location="'Daftar Tabel'!A1" display="&lt;&lt;&lt; Daftar Tabel" xr:uid="{00000000-0004-0000-0800-000000000000}"/>
  </hyperlink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Menu</vt:lpstr>
      <vt:lpstr>Daftar Tabel</vt:lpstr>
      <vt:lpstr>PS</vt:lpstr>
      <vt:lpstr>1-1</vt:lpstr>
      <vt:lpstr>1-2</vt:lpstr>
      <vt:lpstr>1-3</vt:lpstr>
      <vt:lpstr>2a</vt:lpstr>
      <vt:lpstr>2b</vt:lpstr>
      <vt:lpstr>3a1</vt:lpstr>
      <vt:lpstr>3a2</vt:lpstr>
      <vt:lpstr>3a3</vt:lpstr>
      <vt:lpstr>3a4</vt:lpstr>
      <vt:lpstr>3a5</vt:lpstr>
      <vt:lpstr>3b1</vt:lpstr>
      <vt:lpstr>3b2</vt:lpstr>
      <vt:lpstr>3b3</vt:lpstr>
      <vt:lpstr>3b4-1</vt:lpstr>
      <vt:lpstr>3b5-1</vt:lpstr>
      <vt:lpstr>3b5-2</vt:lpstr>
      <vt:lpstr>3b4-2</vt:lpstr>
      <vt:lpstr>3b5-3</vt:lpstr>
      <vt:lpstr>3b5-4</vt:lpstr>
      <vt:lpstr>3b6</vt:lpstr>
      <vt:lpstr>3b7</vt:lpstr>
      <vt:lpstr>4</vt:lpstr>
      <vt:lpstr>5a</vt:lpstr>
      <vt:lpstr>5b</vt:lpstr>
      <vt:lpstr>5c</vt:lpstr>
      <vt:lpstr>6a</vt:lpstr>
      <vt:lpstr>6b</vt:lpstr>
      <vt:lpstr>7</vt:lpstr>
      <vt:lpstr>8a</vt:lpstr>
      <vt:lpstr>8b1</vt:lpstr>
      <vt:lpstr>8b2</vt:lpstr>
      <vt:lpstr>8c</vt:lpstr>
      <vt:lpstr>8d1</vt:lpstr>
      <vt:lpstr>8d2</vt:lpstr>
      <vt:lpstr>8e1</vt:lpstr>
      <vt:lpstr>Ref 8e2</vt:lpstr>
      <vt:lpstr>8e2</vt:lpstr>
      <vt:lpstr>8f1-1</vt:lpstr>
      <vt:lpstr>8f1-2</vt:lpstr>
      <vt:lpstr>8f2</vt:lpstr>
      <vt:lpstr>8f3</vt:lpstr>
      <vt:lpstr>8f4-1</vt:lpstr>
      <vt:lpstr>8f4-2</vt:lpstr>
      <vt:lpstr>8f4-3</vt:lpstr>
      <vt:lpstr>8f4-4</vt:lpstr>
    </vt:vector>
  </TitlesOfParts>
  <Company>NTU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Radon Dhelika</dc:creator>
  <cp:lastModifiedBy>Iwa Kuntadi</cp:lastModifiedBy>
  <cp:lastPrinted>2019-08-08T11:41:36Z</cp:lastPrinted>
  <dcterms:created xsi:type="dcterms:W3CDTF">2009-07-06T01:37:37Z</dcterms:created>
  <dcterms:modified xsi:type="dcterms:W3CDTF">2019-10-15T06:39:00Z</dcterms:modified>
</cp:coreProperties>
</file>